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Data\jaka0190\Dokumenty\Seebeck\"/>
    </mc:Choice>
  </mc:AlternateContent>
  <xr:revisionPtr revIDLastSave="0" documentId="8_{208F8A6C-F43E-45D7-B97A-2E2ECC4BFE35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Bi2Se3_standard_vysl" sheetId="1" r:id="rId1"/>
    <sheet name="standard StaryS" sheetId="2" r:id="rId2"/>
  </sheets>
  <externalReferences>
    <externalReference r:id="rId3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" i="2" l="1"/>
  <c r="K4" i="2"/>
  <c r="K5" i="2"/>
  <c r="K6" i="2"/>
  <c r="K7" i="2"/>
  <c r="K8" i="2"/>
  <c r="K9" i="2"/>
  <c r="K10" i="2"/>
  <c r="K11" i="2"/>
  <c r="K12" i="2"/>
  <c r="K13" i="2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K30" i="2"/>
  <c r="K31" i="2"/>
  <c r="K32" i="2"/>
  <c r="K33" i="2"/>
  <c r="K34" i="2"/>
  <c r="K35" i="2"/>
  <c r="K36" i="2"/>
  <c r="K37" i="2"/>
  <c r="K38" i="2"/>
  <c r="K39" i="2"/>
  <c r="K40" i="2"/>
  <c r="K41" i="2"/>
  <c r="K42" i="2"/>
  <c r="K43" i="2"/>
  <c r="K44" i="2"/>
  <c r="K45" i="2"/>
  <c r="K46" i="2"/>
  <c r="K47" i="2"/>
  <c r="K48" i="2"/>
  <c r="K49" i="2"/>
  <c r="K50" i="2"/>
  <c r="K51" i="2"/>
  <c r="K52" i="2"/>
  <c r="K53" i="2"/>
  <c r="K54" i="2"/>
  <c r="K55" i="2"/>
  <c r="K56" i="2"/>
  <c r="K57" i="2"/>
  <c r="K58" i="2"/>
  <c r="K59" i="2"/>
  <c r="K60" i="2"/>
  <c r="K61" i="2"/>
  <c r="K62" i="2"/>
  <c r="K63" i="2"/>
  <c r="K64" i="2"/>
  <c r="K65" i="2"/>
  <c r="K66" i="2"/>
  <c r="K67" i="2"/>
  <c r="K68" i="2"/>
  <c r="K69" i="2"/>
  <c r="K70" i="2"/>
  <c r="K71" i="2"/>
  <c r="K72" i="2"/>
  <c r="K73" i="2"/>
  <c r="K74" i="2"/>
  <c r="K75" i="2"/>
  <c r="K76" i="2"/>
  <c r="K77" i="2"/>
  <c r="K78" i="2"/>
  <c r="K79" i="2"/>
  <c r="K80" i="2"/>
  <c r="K2" i="2"/>
  <c r="I3" i="2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62" i="2"/>
  <c r="I63" i="2"/>
  <c r="I64" i="2"/>
  <c r="I65" i="2"/>
  <c r="I66" i="2"/>
  <c r="I67" i="2"/>
  <c r="I68" i="2"/>
  <c r="I69" i="2"/>
  <c r="I70" i="2"/>
  <c r="I71" i="2"/>
  <c r="I72" i="2"/>
  <c r="I73" i="2"/>
  <c r="I74" i="2"/>
  <c r="I75" i="2"/>
  <c r="I76" i="2"/>
  <c r="I77" i="2"/>
  <c r="I78" i="2"/>
  <c r="I79" i="2"/>
  <c r="I80" i="2"/>
  <c r="I2" i="2"/>
  <c r="E3" i="1" l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2" i="1"/>
  <c r="D3" i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2" i="1"/>
</calcChain>
</file>

<file path=xl/sharedStrings.xml><?xml version="1.0" encoding="utf-8"?>
<sst xmlns="http://schemas.openxmlformats.org/spreadsheetml/2006/main" count="325" uniqueCount="8">
  <si>
    <t>t</t>
  </si>
  <si>
    <t>S</t>
  </si>
  <si>
    <t>T(K)</t>
  </si>
  <si>
    <t>S(uV/K)</t>
  </si>
  <si>
    <t>On</t>
  </si>
  <si>
    <t>at</t>
  </si>
  <si>
    <t>T2</t>
  </si>
  <si>
    <t>T1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</si>
</sst>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1" fontId="0" fillId="0" borderId="0" xfId="0" applyNumberFormat="1"/>
    <xf numFmtId="2" fontId="0" fillId="0" borderId="0" xfId="0" applyNumberFormat="1"/>
    <xf numFmtId="14" fontId="0" fillId="0" borderId="0" xfId="0" applyNumberFormat="1"/>
    <xf numFmtId="21" fontId="0" fillId="0" borderId="0" xfId="0" applyNumberFormat="1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s-CZ"/>
              <a:t>Seebeck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1"/>
          <c:order val="1"/>
          <c:tx>
            <c:v>stary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'standard StaryS'!$I$2:$I$79</c:f>
              <c:numCache>
                <c:formatCode>General</c:formatCode>
                <c:ptCount val="78"/>
                <c:pt idx="0">
                  <c:v>70.773872499999982</c:v>
                </c:pt>
                <c:pt idx="1">
                  <c:v>72.000956500000001</c:v>
                </c:pt>
                <c:pt idx="2">
                  <c:v>73.100798999999995</c:v>
                </c:pt>
                <c:pt idx="3">
                  <c:v>74.397875499999998</c:v>
                </c:pt>
                <c:pt idx="4">
                  <c:v>80.243543999999986</c:v>
                </c:pt>
                <c:pt idx="5">
                  <c:v>101.29141149999998</c:v>
                </c:pt>
                <c:pt idx="6">
                  <c:v>101.84273200000001</c:v>
                </c:pt>
                <c:pt idx="7">
                  <c:v>103.2368185</c:v>
                </c:pt>
                <c:pt idx="8">
                  <c:v>104.81897600000002</c:v>
                </c:pt>
                <c:pt idx="9">
                  <c:v>108.09659199999999</c:v>
                </c:pt>
                <c:pt idx="10">
                  <c:v>110.063884</c:v>
                </c:pt>
                <c:pt idx="11">
                  <c:v>112.2192235</c:v>
                </c:pt>
                <c:pt idx="12">
                  <c:v>115.69251500000001</c:v>
                </c:pt>
                <c:pt idx="13">
                  <c:v>118.189493</c:v>
                </c:pt>
                <c:pt idx="14">
                  <c:v>122.10023649999999</c:v>
                </c:pt>
                <c:pt idx="15">
                  <c:v>124.825658</c:v>
                </c:pt>
                <c:pt idx="16">
                  <c:v>129.055081</c:v>
                </c:pt>
                <c:pt idx="17">
                  <c:v>133.414075</c:v>
                </c:pt>
                <c:pt idx="18">
                  <c:v>136.27626950000001</c:v>
                </c:pt>
                <c:pt idx="19">
                  <c:v>143.48738850000001</c:v>
                </c:pt>
                <c:pt idx="20">
                  <c:v>146.63443949999998</c:v>
                </c:pt>
                <c:pt idx="21">
                  <c:v>151.44979799999999</c:v>
                </c:pt>
                <c:pt idx="22">
                  <c:v>157.76737299999999</c:v>
                </c:pt>
                <c:pt idx="23">
                  <c:v>162.46918199999999</c:v>
                </c:pt>
                <c:pt idx="24">
                  <c:v>166.99041149999999</c:v>
                </c:pt>
                <c:pt idx="25">
                  <c:v>171.4525175</c:v>
                </c:pt>
                <c:pt idx="26">
                  <c:v>176.12844000000001</c:v>
                </c:pt>
                <c:pt idx="27">
                  <c:v>182.41576000000001</c:v>
                </c:pt>
                <c:pt idx="28">
                  <c:v>187.01841949999999</c:v>
                </c:pt>
                <c:pt idx="29">
                  <c:v>193.04353</c:v>
                </c:pt>
                <c:pt idx="30">
                  <c:v>197.5193955</c:v>
                </c:pt>
                <c:pt idx="31">
                  <c:v>203.18206699999999</c:v>
                </c:pt>
                <c:pt idx="32">
                  <c:v>207.41374300000001</c:v>
                </c:pt>
                <c:pt idx="33">
                  <c:v>213.22208799999999</c:v>
                </c:pt>
                <c:pt idx="34">
                  <c:v>217.6764235</c:v>
                </c:pt>
                <c:pt idx="35">
                  <c:v>223.35427849999999</c:v>
                </c:pt>
                <c:pt idx="36">
                  <c:v>228.88605250000001</c:v>
                </c:pt>
                <c:pt idx="37">
                  <c:v>234.40573849999998</c:v>
                </c:pt>
                <c:pt idx="38">
                  <c:v>239.93697550000002</c:v>
                </c:pt>
                <c:pt idx="39">
                  <c:v>245.3240735</c:v>
                </c:pt>
                <c:pt idx="40">
                  <c:v>250.68878699999999</c:v>
                </c:pt>
                <c:pt idx="41">
                  <c:v>255.99086600000001</c:v>
                </c:pt>
                <c:pt idx="42">
                  <c:v>261.2108915</c:v>
                </c:pt>
                <c:pt idx="43">
                  <c:v>266.38467150000002</c:v>
                </c:pt>
                <c:pt idx="44">
                  <c:v>271.5443192985</c:v>
                </c:pt>
                <c:pt idx="45">
                  <c:v>276.60399200000001</c:v>
                </c:pt>
                <c:pt idx="46">
                  <c:v>282.90570750000001</c:v>
                </c:pt>
                <c:pt idx="47">
                  <c:v>288.08617600000002</c:v>
                </c:pt>
                <c:pt idx="48">
                  <c:v>293.05805299999997</c:v>
                </c:pt>
                <c:pt idx="49">
                  <c:v>299.12509849999998</c:v>
                </c:pt>
                <c:pt idx="50">
                  <c:v>303.96580549999999</c:v>
                </c:pt>
                <c:pt idx="51">
                  <c:v>309.91922799999998</c:v>
                </c:pt>
                <c:pt idx="52">
                  <c:v>315.793541</c:v>
                </c:pt>
                <c:pt idx="53">
                  <c:v>320.45794949999998</c:v>
                </c:pt>
                <c:pt idx="54">
                  <c:v>326.21013900000003</c:v>
                </c:pt>
                <c:pt idx="55">
                  <c:v>331.88152200000002</c:v>
                </c:pt>
                <c:pt idx="56">
                  <c:v>337.45039400000002</c:v>
                </c:pt>
                <c:pt idx="57">
                  <c:v>342.96092899999996</c:v>
                </c:pt>
                <c:pt idx="58">
                  <c:v>348.6211055</c:v>
                </c:pt>
                <c:pt idx="59">
                  <c:v>354.07848899999999</c:v>
                </c:pt>
                <c:pt idx="60">
                  <c:v>359.40917949999999</c:v>
                </c:pt>
                <c:pt idx="61">
                  <c:v>364.65285449999999</c:v>
                </c:pt>
                <c:pt idx="62">
                  <c:v>369.803787</c:v>
                </c:pt>
                <c:pt idx="63">
                  <c:v>375.88546099999996</c:v>
                </c:pt>
                <c:pt idx="64">
                  <c:v>380.89167350000002</c:v>
                </c:pt>
                <c:pt idx="65">
                  <c:v>385.81086349999998</c:v>
                </c:pt>
                <c:pt idx="66">
                  <c:v>391.61616950000001</c:v>
                </c:pt>
                <c:pt idx="67">
                  <c:v>397.3132885</c:v>
                </c:pt>
                <c:pt idx="68">
                  <c:v>402.225458</c:v>
                </c:pt>
                <c:pt idx="69">
                  <c:v>407.86436850000001</c:v>
                </c:pt>
                <c:pt idx="70">
                  <c:v>413.36796950000002</c:v>
                </c:pt>
                <c:pt idx="71">
                  <c:v>418.75381349999998</c:v>
                </c:pt>
                <c:pt idx="72">
                  <c:v>424.86841749999996</c:v>
                </c:pt>
                <c:pt idx="73">
                  <c:v>430.00151249999999</c:v>
                </c:pt>
                <c:pt idx="74">
                  <c:v>434.99734749999999</c:v>
                </c:pt>
                <c:pt idx="75">
                  <c:v>440.72711900000002</c:v>
                </c:pt>
                <c:pt idx="76">
                  <c:v>446.30121150000002</c:v>
                </c:pt>
                <c:pt idx="77">
                  <c:v>451.74723849999998</c:v>
                </c:pt>
              </c:numCache>
            </c:numRef>
          </c:xVal>
          <c:yVal>
            <c:numRef>
              <c:f>'standard StaryS'!$K$2:$K$80</c:f>
              <c:numCache>
                <c:formatCode>0.00</c:formatCode>
                <c:ptCount val="79"/>
                <c:pt idx="0">
                  <c:v>-28.550329999999999</c:v>
                </c:pt>
                <c:pt idx="1">
                  <c:v>-28.736884</c:v>
                </c:pt>
                <c:pt idx="2">
                  <c:v>-29.536380999999999</c:v>
                </c:pt>
                <c:pt idx="3">
                  <c:v>-29.089955</c:v>
                </c:pt>
                <c:pt idx="4">
                  <c:v>-30.240425999999999</c:v>
                </c:pt>
                <c:pt idx="5">
                  <c:v>-32.895268000000002</c:v>
                </c:pt>
                <c:pt idx="6">
                  <c:v>-32.455371</c:v>
                </c:pt>
                <c:pt idx="7">
                  <c:v>-34.679218999999996</c:v>
                </c:pt>
                <c:pt idx="8">
                  <c:v>-34.525969000000003</c:v>
                </c:pt>
                <c:pt idx="9">
                  <c:v>-35.640828000000006</c:v>
                </c:pt>
                <c:pt idx="10">
                  <c:v>-36.239355000000003</c:v>
                </c:pt>
                <c:pt idx="11">
                  <c:v>-36.943821</c:v>
                </c:pt>
                <c:pt idx="12">
                  <c:v>-36.891221000000002</c:v>
                </c:pt>
                <c:pt idx="13">
                  <c:v>-37.206031000000003</c:v>
                </c:pt>
                <c:pt idx="14">
                  <c:v>-36.089388999999997</c:v>
                </c:pt>
                <c:pt idx="15">
                  <c:v>-36.611142999999998</c:v>
                </c:pt>
                <c:pt idx="16">
                  <c:v>-39.043272000000002</c:v>
                </c:pt>
                <c:pt idx="17">
                  <c:v>-40.232341000000005</c:v>
                </c:pt>
                <c:pt idx="18">
                  <c:v>-38.319414999999999</c:v>
                </c:pt>
                <c:pt idx="19">
                  <c:v>-41.464758000000003</c:v>
                </c:pt>
                <c:pt idx="20">
                  <c:v>-40.365472000000004</c:v>
                </c:pt>
                <c:pt idx="21">
                  <c:v>-42.726005999999998</c:v>
                </c:pt>
                <c:pt idx="22">
                  <c:v>-45.400973</c:v>
                </c:pt>
                <c:pt idx="23">
                  <c:v>-46.006661000000001</c:v>
                </c:pt>
                <c:pt idx="24">
                  <c:v>-47.030378000000006</c:v>
                </c:pt>
                <c:pt idx="25">
                  <c:v>-47.336452999999999</c:v>
                </c:pt>
                <c:pt idx="26">
                  <c:v>-48.323236999999999</c:v>
                </c:pt>
                <c:pt idx="27">
                  <c:v>-49.292444000000003</c:v>
                </c:pt>
                <c:pt idx="28">
                  <c:v>-49.983091999999999</c:v>
                </c:pt>
                <c:pt idx="29">
                  <c:v>-51.001054000000003</c:v>
                </c:pt>
                <c:pt idx="30">
                  <c:v>-51.772087999999997</c:v>
                </c:pt>
                <c:pt idx="31">
                  <c:v>-52.336981000000002</c:v>
                </c:pt>
                <c:pt idx="32">
                  <c:v>-52.654184999999998</c:v>
                </c:pt>
                <c:pt idx="33">
                  <c:v>-53.455097000000002</c:v>
                </c:pt>
                <c:pt idx="34">
                  <c:v>-54.237895999999999</c:v>
                </c:pt>
                <c:pt idx="35">
                  <c:v>-55.162893000000004</c:v>
                </c:pt>
                <c:pt idx="36">
                  <c:v>-56.728161</c:v>
                </c:pt>
                <c:pt idx="37">
                  <c:v>-54.861409999999999</c:v>
                </c:pt>
                <c:pt idx="38">
                  <c:v>-57.314561999999995</c:v>
                </c:pt>
                <c:pt idx="39">
                  <c:v>-57.948889000000001</c:v>
                </c:pt>
                <c:pt idx="40">
                  <c:v>-58.488258999999999</c:v>
                </c:pt>
                <c:pt idx="41">
                  <c:v>-59.498913000000002</c:v>
                </c:pt>
                <c:pt idx="42">
                  <c:v>-59.964227999999999</c:v>
                </c:pt>
                <c:pt idx="43">
                  <c:v>-60.300958999999999</c:v>
                </c:pt>
                <c:pt idx="44">
                  <c:v>-60.592940000000006</c:v>
                </c:pt>
                <c:pt idx="45">
                  <c:v>-60.693326999999996</c:v>
                </c:pt>
                <c:pt idx="46">
                  <c:v>-61.663453999999994</c:v>
                </c:pt>
                <c:pt idx="47">
                  <c:v>-62.429378</c:v>
                </c:pt>
                <c:pt idx="48">
                  <c:v>-62.815569000000004</c:v>
                </c:pt>
                <c:pt idx="49">
                  <c:v>-63.503147999999996</c:v>
                </c:pt>
                <c:pt idx="50">
                  <c:v>-64.021473</c:v>
                </c:pt>
                <c:pt idx="51">
                  <c:v>-64.507688000000002</c:v>
                </c:pt>
                <c:pt idx="52">
                  <c:v>-65.330830000000006</c:v>
                </c:pt>
                <c:pt idx="53">
                  <c:v>-65.827761999999993</c:v>
                </c:pt>
                <c:pt idx="54">
                  <c:v>-66.589737999999997</c:v>
                </c:pt>
                <c:pt idx="55">
                  <c:v>-67.023813000000004</c:v>
                </c:pt>
                <c:pt idx="56">
                  <c:v>-67.900357</c:v>
                </c:pt>
                <c:pt idx="57">
                  <c:v>-68.495215999999999</c:v>
                </c:pt>
                <c:pt idx="58">
                  <c:v>-69.109507999999991</c:v>
                </c:pt>
                <c:pt idx="59">
                  <c:v>-69.733858000000012</c:v>
                </c:pt>
                <c:pt idx="60">
                  <c:v>-70.287531000000001</c:v>
                </c:pt>
                <c:pt idx="61">
                  <c:v>-70.384123000000002</c:v>
                </c:pt>
                <c:pt idx="62">
                  <c:v>-70.419652999999997</c:v>
                </c:pt>
                <c:pt idx="63">
                  <c:v>-70.661985000000001</c:v>
                </c:pt>
                <c:pt idx="64">
                  <c:v>-70.471446999999998</c:v>
                </c:pt>
                <c:pt idx="65">
                  <c:v>-70.372610999999992</c:v>
                </c:pt>
                <c:pt idx="66">
                  <c:v>-70.400788000000006</c:v>
                </c:pt>
                <c:pt idx="67">
                  <c:v>-70.622224000000003</c:v>
                </c:pt>
                <c:pt idx="68">
                  <c:v>-70.922899999999998</c:v>
                </c:pt>
                <c:pt idx="69">
                  <c:v>-71.405854000000005</c:v>
                </c:pt>
                <c:pt idx="70">
                  <c:v>-71.829577</c:v>
                </c:pt>
                <c:pt idx="71">
                  <c:v>-72.331483000000006</c:v>
                </c:pt>
                <c:pt idx="72">
                  <c:v>-72.739440999999999</c:v>
                </c:pt>
                <c:pt idx="73">
                  <c:v>-73.268905000000004</c:v>
                </c:pt>
                <c:pt idx="74">
                  <c:v>-73.71105</c:v>
                </c:pt>
                <c:pt idx="75">
                  <c:v>-74.226654000000011</c:v>
                </c:pt>
                <c:pt idx="76">
                  <c:v>-74.680552000000006</c:v>
                </c:pt>
                <c:pt idx="77">
                  <c:v>-75.344171000000003</c:v>
                </c:pt>
                <c:pt idx="78">
                  <c:v>-74.421156999999994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D36-4721-9B9A-8507CB7A9D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62658552"/>
        <c:axId val="462659208"/>
        <c:extLst>
          <c:ext xmlns:c15="http://schemas.microsoft.com/office/drawing/2012/chart" uri="{02D57815-91ED-43cb-92C2-25804820EDAC}">
            <c15:filteredScatterSeries>
              <c15:ser>
                <c:idx val="0"/>
                <c:order val="0"/>
                <c:tx>
                  <c:v>Bi2Se3</c:v>
                </c:tx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/>
                    </a:solidFill>
                    <a:ln w="9525">
                      <a:solidFill>
                        <a:schemeClr val="accent1"/>
                      </a:solidFill>
                    </a:ln>
                    <a:effectLst/>
                  </c:spPr>
                </c:marker>
                <c:xVal>
                  <c:numRef>
                    <c:extLst>
                      <c:ext uri="{02D57815-91ED-43cb-92C2-25804820EDAC}">
                        <c15:formulaRef>
                          <c15:sqref>Bi2Se3_standard_vysl!$D$2:$D$78</c15:sqref>
                        </c15:formulaRef>
                      </c:ext>
                    </c:extLst>
                    <c:numCache>
                      <c:formatCode>0.00</c:formatCode>
                      <c:ptCount val="77"/>
                      <c:pt idx="0">
                        <c:v>99.70544000000001</c:v>
                      </c:pt>
                      <c:pt idx="1">
                        <c:v>118.29920999999999</c:v>
                      </c:pt>
                      <c:pt idx="2">
                        <c:v>121.75477000000001</c:v>
                      </c:pt>
                      <c:pt idx="3">
                        <c:v>126.84871999999999</c:v>
                      </c:pt>
                      <c:pt idx="4">
                        <c:v>133.32675</c:v>
                      </c:pt>
                      <c:pt idx="5">
                        <c:v>141.66287</c:v>
                      </c:pt>
                      <c:pt idx="6">
                        <c:v>148.56898000000001</c:v>
                      </c:pt>
                      <c:pt idx="7">
                        <c:v>155.41457</c:v>
                      </c:pt>
                      <c:pt idx="8">
                        <c:v>163.22282999999999</c:v>
                      </c:pt>
                      <c:pt idx="9">
                        <c:v>173.16501399999999</c:v>
                      </c:pt>
                      <c:pt idx="10">
                        <c:v>181.10895600000001</c:v>
                      </c:pt>
                      <c:pt idx="11">
                        <c:v>189.99518899999998</c:v>
                      </c:pt>
                      <c:pt idx="12">
                        <c:v>198.804901</c:v>
                      </c:pt>
                      <c:pt idx="13">
                        <c:v>208.447171</c:v>
                      </c:pt>
                      <c:pt idx="14">
                        <c:v>217.97136</c:v>
                      </c:pt>
                      <c:pt idx="15">
                        <c:v>227.51957999999999</c:v>
                      </c:pt>
                      <c:pt idx="16">
                        <c:v>237.06482399999999</c:v>
                      </c:pt>
                      <c:pt idx="17">
                        <c:v>247.38998100000001</c:v>
                      </c:pt>
                      <c:pt idx="18">
                        <c:v>256.915481</c:v>
                      </c:pt>
                      <c:pt idx="19">
                        <c:v>266.9030305</c:v>
                      </c:pt>
                      <c:pt idx="20">
                        <c:v>277.22173479999998</c:v>
                      </c:pt>
                      <c:pt idx="21">
                        <c:v>287.85847799999999</c:v>
                      </c:pt>
                      <c:pt idx="22">
                        <c:v>299.42728899999997</c:v>
                      </c:pt>
                      <c:pt idx="23">
                        <c:v>312.48310600000002</c:v>
                      </c:pt>
                      <c:pt idx="24">
                        <c:v>317.89949300000001</c:v>
                      </c:pt>
                      <c:pt idx="25">
                        <c:v>327.562117</c:v>
                      </c:pt>
                      <c:pt idx="26">
                        <c:v>337.62595599999997</c:v>
                      </c:pt>
                      <c:pt idx="27">
                        <c:v>347.620994</c:v>
                      </c:pt>
                      <c:pt idx="28">
                        <c:v>357.512114</c:v>
                      </c:pt>
                      <c:pt idx="29">
                        <c:v>367.91874999999999</c:v>
                      </c:pt>
                      <c:pt idx="30">
                        <c:v>378.27184999999997</c:v>
                      </c:pt>
                      <c:pt idx="31">
                        <c:v>388.21807999999999</c:v>
                      </c:pt>
                      <c:pt idx="32">
                        <c:v>398.16381999999999</c:v>
                      </c:pt>
                      <c:pt idx="33">
                        <c:v>408.35762999999997</c:v>
                      </c:pt>
                      <c:pt idx="34">
                        <c:v>418.58137999999997</c:v>
                      </c:pt>
                      <c:pt idx="35">
                        <c:v>428.48990000000003</c:v>
                      </c:pt>
                      <c:pt idx="36">
                        <c:v>438.50945000000002</c:v>
                      </c:pt>
                      <c:pt idx="37">
                        <c:v>448.78782000000001</c:v>
                      </c:pt>
                      <c:pt idx="38">
                        <c:v>458.95236999999997</c:v>
                      </c:pt>
                      <c:pt idx="39">
                        <c:v>112.77178000000001</c:v>
                      </c:pt>
                      <c:pt idx="40">
                        <c:v>119.61976000000001</c:v>
                      </c:pt>
                      <c:pt idx="41">
                        <c:v>124.19074000000001</c:v>
                      </c:pt>
                      <c:pt idx="42">
                        <c:v>130.13158000000001</c:v>
                      </c:pt>
                      <c:pt idx="43">
                        <c:v>137.02477999999999</c:v>
                      </c:pt>
                      <c:pt idx="44">
                        <c:v>145.36113</c:v>
                      </c:pt>
                      <c:pt idx="45">
                        <c:v>152.33329000000001</c:v>
                      </c:pt>
                      <c:pt idx="46">
                        <c:v>160.04155</c:v>
                      </c:pt>
                      <c:pt idx="47">
                        <c:v>167.39687000000001</c:v>
                      </c:pt>
                      <c:pt idx="48">
                        <c:v>176.832683</c:v>
                      </c:pt>
                      <c:pt idx="49">
                        <c:v>185.538276</c:v>
                      </c:pt>
                      <c:pt idx="50">
                        <c:v>195.16023200000001</c:v>
                      </c:pt>
                      <c:pt idx="51">
                        <c:v>204.09589</c:v>
                      </c:pt>
                      <c:pt idx="52">
                        <c:v>213.630247</c:v>
                      </c:pt>
                      <c:pt idx="53">
                        <c:v>223.16473999999999</c:v>
                      </c:pt>
                      <c:pt idx="54">
                        <c:v>232.690709</c:v>
                      </c:pt>
                      <c:pt idx="55">
                        <c:v>242.250958</c:v>
                      </c:pt>
                      <c:pt idx="56">
                        <c:v>252.53498200000001</c:v>
                      </c:pt>
                      <c:pt idx="57">
                        <c:v>261.84942100000001</c:v>
                      </c:pt>
                      <c:pt idx="58">
                        <c:v>272.01964107999999</c:v>
                      </c:pt>
                      <c:pt idx="59">
                        <c:v>282.44680340000002</c:v>
                      </c:pt>
                      <c:pt idx="60">
                        <c:v>293.49025599999999</c:v>
                      </c:pt>
                      <c:pt idx="61">
                        <c:v>305.97356400000001</c:v>
                      </c:pt>
                      <c:pt idx="62">
                        <c:v>316.51137</c:v>
                      </c:pt>
                      <c:pt idx="63">
                        <c:v>322.74245200000001</c:v>
                      </c:pt>
                      <c:pt idx="64">
                        <c:v>332.88582500000001</c:v>
                      </c:pt>
                      <c:pt idx="65">
                        <c:v>342.896233</c:v>
                      </c:pt>
                      <c:pt idx="66">
                        <c:v>352.84324900000001</c:v>
                      </c:pt>
                      <c:pt idx="67">
                        <c:v>363.012227</c:v>
                      </c:pt>
                      <c:pt idx="68">
                        <c:v>373.80847</c:v>
                      </c:pt>
                      <c:pt idx="69">
                        <c:v>383.21874000000003</c:v>
                      </c:pt>
                      <c:pt idx="70">
                        <c:v>393.16237999999998</c:v>
                      </c:pt>
                      <c:pt idx="71">
                        <c:v>403.11324999999999</c:v>
                      </c:pt>
                      <c:pt idx="72">
                        <c:v>413.71015999999997</c:v>
                      </c:pt>
                      <c:pt idx="73">
                        <c:v>423.40897000000001</c:v>
                      </c:pt>
                      <c:pt idx="74">
                        <c:v>433.94398000000001</c:v>
                      </c:pt>
                      <c:pt idx="75">
                        <c:v>443.92250999999999</c:v>
                      </c:pt>
                      <c:pt idx="76">
                        <c:v>454.56126</c:v>
                      </c:pt>
                    </c:numCache>
                  </c:numRef>
                </c:xVal>
                <c:yVal>
                  <c:numRef>
                    <c:extLst>
                      <c:ext uri="{02D57815-91ED-43cb-92C2-25804820EDAC}">
                        <c15:formulaRef>
                          <c15:sqref>Bi2Se3_standard_vysl!$E$2:$E$78</c15:sqref>
                        </c15:formulaRef>
                      </c:ext>
                    </c:extLst>
                    <c:numCache>
                      <c:formatCode>0.00</c:formatCode>
                      <c:ptCount val="77"/>
                      <c:pt idx="0">
                        <c:v>-51.218125000000001</c:v>
                      </c:pt>
                      <c:pt idx="1">
                        <c:v>-47.847104999999999</c:v>
                      </c:pt>
                      <c:pt idx="2">
                        <c:v>-48.775971000000006</c:v>
                      </c:pt>
                      <c:pt idx="3">
                        <c:v>-49.355896999999999</c:v>
                      </c:pt>
                      <c:pt idx="4">
                        <c:v>-50.193364000000003</c:v>
                      </c:pt>
                      <c:pt idx="5">
                        <c:v>-52.996608999999999</c:v>
                      </c:pt>
                      <c:pt idx="6">
                        <c:v>-54.269155000000005</c:v>
                      </c:pt>
                      <c:pt idx="7">
                        <c:v>-55.510478000000006</c:v>
                      </c:pt>
                      <c:pt idx="8">
                        <c:v>-58.010418999999999</c:v>
                      </c:pt>
                      <c:pt idx="9">
                        <c:v>-60.475628999999998</c:v>
                      </c:pt>
                      <c:pt idx="10">
                        <c:v>-62.146470000000001</c:v>
                      </c:pt>
                      <c:pt idx="11">
                        <c:v>-63.041308999999991</c:v>
                      </c:pt>
                      <c:pt idx="12">
                        <c:v>-64.782060000000001</c:v>
                      </c:pt>
                      <c:pt idx="13">
                        <c:v>-65.579943999999998</c:v>
                      </c:pt>
                      <c:pt idx="14">
                        <c:v>-66.538293999999993</c:v>
                      </c:pt>
                      <c:pt idx="15">
                        <c:v>-68.321199000000007</c:v>
                      </c:pt>
                      <c:pt idx="16">
                        <c:v>-68.983487000000011</c:v>
                      </c:pt>
                      <c:pt idx="17">
                        <c:v>-70.101968999999997</c:v>
                      </c:pt>
                      <c:pt idx="18">
                        <c:v>-70.463273999999998</c:v>
                      </c:pt>
                      <c:pt idx="19">
                        <c:v>-72.185857999999996</c:v>
                      </c:pt>
                      <c:pt idx="20">
                        <c:v>-74.093277</c:v>
                      </c:pt>
                      <c:pt idx="21">
                        <c:v>-75.053512999999995</c:v>
                      </c:pt>
                      <c:pt idx="22">
                        <c:v>-76.773028999999994</c:v>
                      </c:pt>
                      <c:pt idx="23">
                        <c:v>-78.758313999999999</c:v>
                      </c:pt>
                      <c:pt idx="24">
                        <c:v>-78.878934999999998</c:v>
                      </c:pt>
                      <c:pt idx="25">
                        <c:v>-80.127020999999999</c:v>
                      </c:pt>
                      <c:pt idx="26">
                        <c:v>-80.603425999999999</c:v>
                      </c:pt>
                      <c:pt idx="27">
                        <c:v>-81.170585000000003</c:v>
                      </c:pt>
                      <c:pt idx="28">
                        <c:v>-81.707047000000003</c:v>
                      </c:pt>
                      <c:pt idx="29">
                        <c:v>-81.429313000000008</c:v>
                      </c:pt>
                      <c:pt idx="30">
                        <c:v>-80.268810999999999</c:v>
                      </c:pt>
                      <c:pt idx="31">
                        <c:v>-79.891759000000008</c:v>
                      </c:pt>
                      <c:pt idx="32">
                        <c:v>-80.750889000000001</c:v>
                      </c:pt>
                      <c:pt idx="33">
                        <c:v>-82.483038999999991</c:v>
                      </c:pt>
                      <c:pt idx="34">
                        <c:v>-84.275823000000003</c:v>
                      </c:pt>
                      <c:pt idx="35">
                        <c:v>-85.956088999999992</c:v>
                      </c:pt>
                      <c:pt idx="36">
                        <c:v>-88.477237000000002</c:v>
                      </c:pt>
                      <c:pt idx="37">
                        <c:v>-90.636064000000005</c:v>
                      </c:pt>
                      <c:pt idx="38">
                        <c:v>-94.194040000000001</c:v>
                      </c:pt>
                      <c:pt idx="39">
                        <c:v>-48.565480000000001</c:v>
                      </c:pt>
                      <c:pt idx="40">
                        <c:v>-50.601002999999999</c:v>
                      </c:pt>
                      <c:pt idx="41">
                        <c:v>-49.315083999999999</c:v>
                      </c:pt>
                      <c:pt idx="42">
                        <c:v>-48.383281000000004</c:v>
                      </c:pt>
                      <c:pt idx="43">
                        <c:v>-50.505639000000002</c:v>
                      </c:pt>
                      <c:pt idx="44">
                        <c:v>-51.710712000000001</c:v>
                      </c:pt>
                      <c:pt idx="45">
                        <c:v>-52.367320999999997</c:v>
                      </c:pt>
                      <c:pt idx="46">
                        <c:v>-53.432905999999996</c:v>
                      </c:pt>
                      <c:pt idx="47">
                        <c:v>-54.527268999999997</c:v>
                      </c:pt>
                      <c:pt idx="48">
                        <c:v>-56.430951999999998</c:v>
                      </c:pt>
                      <c:pt idx="49">
                        <c:v>-58.092691000000002</c:v>
                      </c:pt>
                      <c:pt idx="50">
                        <c:v>-60.053595999999999</c:v>
                      </c:pt>
                      <c:pt idx="51">
                        <c:v>-61.374369999999999</c:v>
                      </c:pt>
                      <c:pt idx="52">
                        <c:v>-62.120796999999996</c:v>
                      </c:pt>
                      <c:pt idx="53">
                        <c:v>-64.157579999999996</c:v>
                      </c:pt>
                      <c:pt idx="54">
                        <c:v>-64.217033000000001</c:v>
                      </c:pt>
                      <c:pt idx="55">
                        <c:v>-64.826010000000011</c:v>
                      </c:pt>
                      <c:pt idx="56">
                        <c:v>-65.587405000000004</c:v>
                      </c:pt>
                      <c:pt idx="57">
                        <c:v>-66.809275</c:v>
                      </c:pt>
                      <c:pt idx="58">
                        <c:v>-68.04818800000001</c:v>
                      </c:pt>
                      <c:pt idx="59">
                        <c:v>-69.441735000000008</c:v>
                      </c:pt>
                      <c:pt idx="60">
                        <c:v>-71.360095000000001</c:v>
                      </c:pt>
                      <c:pt idx="61">
                        <c:v>-72.267326999999995</c:v>
                      </c:pt>
                      <c:pt idx="62">
                        <c:v>-73.229140000000001</c:v>
                      </c:pt>
                      <c:pt idx="63">
                        <c:v>-73.767291</c:v>
                      </c:pt>
                      <c:pt idx="64">
                        <c:v>-75.352903999999995</c:v>
                      </c:pt>
                      <c:pt idx="65">
                        <c:v>-76.160967999999997</c:v>
                      </c:pt>
                      <c:pt idx="66">
                        <c:v>-76.737816999999993</c:v>
                      </c:pt>
                      <c:pt idx="67">
                        <c:v>-77.834125</c:v>
                      </c:pt>
                      <c:pt idx="68">
                        <c:v>-77.072555999999992</c:v>
                      </c:pt>
                      <c:pt idx="69">
                        <c:v>-75.261262000000002</c:v>
                      </c:pt>
                      <c:pt idx="70">
                        <c:v>-75.624894999999995</c:v>
                      </c:pt>
                      <c:pt idx="71">
                        <c:v>-76.699961999999999</c:v>
                      </c:pt>
                      <c:pt idx="72">
                        <c:v>-77.840714000000006</c:v>
                      </c:pt>
                      <c:pt idx="73">
                        <c:v>-79.323600999999996</c:v>
                      </c:pt>
                      <c:pt idx="74">
                        <c:v>-80.832841999999999</c:v>
                      </c:pt>
                      <c:pt idx="75">
                        <c:v>-82.197840999999997</c:v>
                      </c:pt>
                      <c:pt idx="76">
                        <c:v>-83.558255000000003</c:v>
                      </c:pt>
                    </c:numCache>
                  </c:numRef>
                </c:yVal>
                <c:smooth val="0"/>
                <c:extLst>
                  <c:ext xmlns:c16="http://schemas.microsoft.com/office/drawing/2014/chart" uri="{C3380CC4-5D6E-409C-BE32-E72D297353CC}">
                    <c16:uniqueId val="{00000000-8EB5-4D3F-A515-A16464C30A43}"/>
                  </c:ext>
                </c:extLst>
              </c15:ser>
            </c15:filteredScatterSeries>
            <c15:filteredScatterSeries>
              <c15:ser>
                <c:idx val="2"/>
                <c:order val="2"/>
                <c:tx>
                  <c:v>stary 19.1.2017</c:v>
                </c:tx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3"/>
                    </a:solidFill>
                    <a:ln w="9525">
                      <a:solidFill>
                        <a:schemeClr val="accent3"/>
                      </a:solidFill>
                    </a:ln>
                    <a:effectLst/>
                  </c:spPr>
                </c:marker>
                <c:x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#REF!</c15:sqref>
                        </c15:formulaRef>
                      </c:ext>
                    </c:extLst>
                  </c:numRef>
                </c:xVal>
                <c:y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:yVal>
                <c:smooth val="0"/>
                <c:extLst>
                  <c:ext xmlns:c16="http://schemas.microsoft.com/office/drawing/2014/chart" uri="{C3380CC4-5D6E-409C-BE32-E72D297353CC}">
                    <c16:uniqueId val="{00000001-AD36-4721-9B9A-8507CB7A9D1A}"/>
                  </c:ext>
                </c:extLst>
              </c15:ser>
            </c15:filteredScatterSeries>
            <c15:filteredScatterSeries>
              <c15:ser>
                <c:idx val="3"/>
                <c:order val="3"/>
                <c:tx>
                  <c:v>novy oprava sondy+program</c:v>
                </c:tx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4"/>
                    </a:solidFill>
                    <a:ln w="9525">
                      <a:solidFill>
                        <a:schemeClr val="accent4"/>
                      </a:solidFill>
                    </a:ln>
                    <a:effectLst/>
                  </c:spPr>
                </c:marker>
                <c:x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#REF!</c15:sqref>
                        </c15:formulaRef>
                      </c:ext>
                    </c:extLst>
                  </c:numRef>
                </c:xVal>
                <c:y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:yVal>
                <c:smooth val="0"/>
                <c:extLst>
                  <c:ext xmlns:c16="http://schemas.microsoft.com/office/drawing/2014/chart" uri="{C3380CC4-5D6E-409C-BE32-E72D297353CC}">
                    <c16:uniqueId val="{00000000-DF56-4C03-B2E9-87CA3DDA6FDA}"/>
                  </c:ext>
                </c:extLst>
              </c15:ser>
            </c15:filteredScatterSeries>
          </c:ext>
        </c:extLst>
      </c:scatterChart>
      <c:valAx>
        <c:axId val="46265855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cs-CZ"/>
                  <a:t>T(K)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462659208"/>
        <c:crosses val="autoZero"/>
        <c:crossBetween val="midCat"/>
      </c:valAx>
      <c:valAx>
        <c:axId val="462659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cs-CZ"/>
                  <a:t>S(uV/K)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46265855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314325</xdr:colOff>
      <xdr:row>6</xdr:row>
      <xdr:rowOff>171450</xdr:rowOff>
    </xdr:from>
    <xdr:to>
      <xdr:col>17</xdr:col>
      <xdr:colOff>342901</xdr:colOff>
      <xdr:row>31</xdr:row>
      <xdr:rowOff>76199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Seebeck\Bi2Se3_teplota\tBi2Se3_st.txt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Bi2Se3_st"/>
    </sheetNames>
    <sheetDataSet>
      <sheetData sheetId="0">
        <row r="2">
          <cell r="C2">
            <v>121.83956000000001</v>
          </cell>
          <cell r="E2">
            <v>-44.203333999999998</v>
          </cell>
        </row>
        <row r="3">
          <cell r="C3">
            <v>134.09618</v>
          </cell>
          <cell r="E3">
            <v>-44.357387000000003</v>
          </cell>
        </row>
        <row r="4">
          <cell r="C4">
            <v>139.26974999999999</v>
          </cell>
          <cell r="E4">
            <v>-44.814830000000001</v>
          </cell>
        </row>
        <row r="5">
          <cell r="C5">
            <v>145.87318999999999</v>
          </cell>
          <cell r="E5">
            <v>-45.975268</v>
          </cell>
        </row>
        <row r="6">
          <cell r="C6">
            <v>154.06551999999999</v>
          </cell>
          <cell r="E6">
            <v>-47.08728</v>
          </cell>
        </row>
        <row r="7">
          <cell r="C7">
            <v>161.65913</v>
          </cell>
          <cell r="E7">
            <v>-47.963540999999999</v>
          </cell>
        </row>
        <row r="8">
          <cell r="C8">
            <v>171.70247999999998</v>
          </cell>
          <cell r="E8">
            <v>-50.650876000000004</v>
          </cell>
        </row>
        <row r="9">
          <cell r="C9">
            <v>179.61462599999999</v>
          </cell>
          <cell r="E9">
            <v>-51.481562999999994</v>
          </cell>
        </row>
        <row r="10">
          <cell r="C10">
            <v>188.94146699999999</v>
          </cell>
          <cell r="E10">
            <v>-52.830210999999998</v>
          </cell>
        </row>
        <row r="11">
          <cell r="C11">
            <v>198.39310999999998</v>
          </cell>
          <cell r="E11">
            <v>-55.456003000000003</v>
          </cell>
        </row>
        <row r="12">
          <cell r="C12">
            <v>207.80016999999998</v>
          </cell>
          <cell r="E12">
            <v>-55.430281000000001</v>
          </cell>
        </row>
        <row r="13">
          <cell r="C13">
            <v>217.29633799999999</v>
          </cell>
          <cell r="E13">
            <v>-56.490226999999997</v>
          </cell>
        </row>
        <row r="14">
          <cell r="C14">
            <v>227.46955299999999</v>
          </cell>
          <cell r="E14">
            <v>-57.775649999999999</v>
          </cell>
        </row>
        <row r="15">
          <cell r="C15">
            <v>237.76639900000001</v>
          </cell>
          <cell r="E15">
            <v>-59.027636999999999</v>
          </cell>
        </row>
        <row r="16">
          <cell r="C16">
            <v>247.07565399999999</v>
          </cell>
          <cell r="E16">
            <v>-59.860531000000002</v>
          </cell>
        </row>
        <row r="17">
          <cell r="C17">
            <v>257.03536300000002</v>
          </cell>
          <cell r="E17">
            <v>-60.736626000000001</v>
          </cell>
        </row>
        <row r="18">
          <cell r="C18">
            <v>267.0523498</v>
          </cell>
          <cell r="E18">
            <v>-61.563938999999998</v>
          </cell>
        </row>
        <row r="19">
          <cell r="C19">
            <v>276.82563449999998</v>
          </cell>
          <cell r="E19">
            <v>-61.955522000000002</v>
          </cell>
        </row>
        <row r="20">
          <cell r="C20">
            <v>287.73632800000001</v>
          </cell>
          <cell r="E20">
            <v>-63.456144999999999</v>
          </cell>
        </row>
        <row r="21">
          <cell r="C21">
            <v>310.11544600000002</v>
          </cell>
          <cell r="E21">
            <v>-65.471837999999991</v>
          </cell>
        </row>
        <row r="22">
          <cell r="C22">
            <v>317.44344999999998</v>
          </cell>
          <cell r="E22">
            <v>-65.936455999999993</v>
          </cell>
        </row>
        <row r="23">
          <cell r="C23">
            <v>319.490726</v>
          </cell>
          <cell r="E23">
            <v>-66.196811999999994</v>
          </cell>
        </row>
        <row r="24">
          <cell r="C24">
            <v>328.753107</v>
          </cell>
          <cell r="E24">
            <v>-66.958731999999998</v>
          </cell>
        </row>
        <row r="25">
          <cell r="C25">
            <v>338.42295000000001</v>
          </cell>
          <cell r="E25">
            <v>-68.088169000000008</v>
          </cell>
        </row>
        <row r="26">
          <cell r="C26">
            <v>348.48816899999997</v>
          </cell>
          <cell r="E26">
            <v>-69.043666999999999</v>
          </cell>
        </row>
        <row r="27">
          <cell r="C27">
            <v>359.19775500000003</v>
          </cell>
          <cell r="E27">
            <v>-69.669841000000005</v>
          </cell>
        </row>
        <row r="28">
          <cell r="C28">
            <v>368.59163999999998</v>
          </cell>
          <cell r="E28">
            <v>-70.635311000000002</v>
          </cell>
        </row>
        <row r="29">
          <cell r="C29">
            <v>378.6979</v>
          </cell>
          <cell r="E29">
            <v>-70.826847999999998</v>
          </cell>
        </row>
        <row r="30">
          <cell r="C30">
            <v>388.47289999999998</v>
          </cell>
          <cell r="E30">
            <v>-70.622591</v>
          </cell>
        </row>
        <row r="31">
          <cell r="C31">
            <v>398.92694</v>
          </cell>
          <cell r="E31">
            <v>-70.795632999999995</v>
          </cell>
        </row>
        <row r="32">
          <cell r="C32">
            <v>408.72545000000002</v>
          </cell>
          <cell r="E32">
            <v>-71.208621999999991</v>
          </cell>
        </row>
        <row r="33">
          <cell r="C33">
            <v>420.03422</v>
          </cell>
          <cell r="E33">
            <v>-73.267618999999996</v>
          </cell>
        </row>
        <row r="34">
          <cell r="C34">
            <v>128.97782000000001</v>
          </cell>
          <cell r="E34">
            <v>-44.153526999999997</v>
          </cell>
        </row>
        <row r="35">
          <cell r="C35">
            <v>136.81961999999999</v>
          </cell>
          <cell r="E35">
            <v>-44.852736999999998</v>
          </cell>
        </row>
        <row r="36">
          <cell r="C36">
            <v>143.13496000000001</v>
          </cell>
          <cell r="E36">
            <v>-46.521149000000001</v>
          </cell>
        </row>
        <row r="37">
          <cell r="C37">
            <v>150.12146999999999</v>
          </cell>
          <cell r="E37">
            <v>-47.487600999999998</v>
          </cell>
        </row>
        <row r="38">
          <cell r="C38">
            <v>158.85948999999999</v>
          </cell>
          <cell r="E38">
            <v>-46.669243999999999</v>
          </cell>
        </row>
        <row r="39">
          <cell r="C39">
            <v>166.47789</v>
          </cell>
          <cell r="E39">
            <v>-44.104964000000002</v>
          </cell>
        </row>
        <row r="40">
          <cell r="C40">
            <v>175.509263</v>
          </cell>
          <cell r="E40">
            <v>-46.447696999999998</v>
          </cell>
        </row>
        <row r="41">
          <cell r="C41">
            <v>184.780621</v>
          </cell>
          <cell r="E41">
            <v>-47.473133999999995</v>
          </cell>
        </row>
        <row r="42">
          <cell r="C42">
            <v>194.19106299999999</v>
          </cell>
          <cell r="E42">
            <v>-53.560797999999998</v>
          </cell>
        </row>
        <row r="43">
          <cell r="C43">
            <v>203.580456</v>
          </cell>
          <cell r="E43">
            <v>-55.033551000000003</v>
          </cell>
        </row>
        <row r="44">
          <cell r="C44">
            <v>213.06091700000002</v>
          </cell>
          <cell r="E44">
            <v>-56.349345999999997</v>
          </cell>
        </row>
        <row r="45">
          <cell r="C45">
            <v>223.234984</v>
          </cell>
          <cell r="E45">
            <v>-57.266670000000005</v>
          </cell>
        </row>
        <row r="46">
          <cell r="C46">
            <v>232.817488</v>
          </cell>
          <cell r="E46">
            <v>-58.794269999999997</v>
          </cell>
        </row>
        <row r="47">
          <cell r="C47">
            <v>242.89075800000001</v>
          </cell>
          <cell r="E47">
            <v>-59.852616999999995</v>
          </cell>
        </row>
        <row r="48">
          <cell r="C48">
            <v>252.916426</v>
          </cell>
          <cell r="E48">
            <v>-60.896002000000003</v>
          </cell>
        </row>
        <row r="49">
          <cell r="C49">
            <v>262.82896900000003</v>
          </cell>
          <cell r="E49">
            <v>-62.073748000000009</v>
          </cell>
        </row>
        <row r="50">
          <cell r="C50">
            <v>273.0035041429</v>
          </cell>
          <cell r="E50">
            <v>-62.831508999999997</v>
          </cell>
        </row>
        <row r="51">
          <cell r="C51">
            <v>282.7697943</v>
          </cell>
          <cell r="E51">
            <v>-63.854866999999992</v>
          </cell>
        </row>
        <row r="52">
          <cell r="C52">
            <v>293.40968299999997</v>
          </cell>
          <cell r="E52">
            <v>-65.114548999999997</v>
          </cell>
        </row>
        <row r="53">
          <cell r="C53">
            <v>314.35630200000003</v>
          </cell>
          <cell r="E53">
            <v>-67.622369999999989</v>
          </cell>
        </row>
        <row r="54">
          <cell r="C54">
            <v>318.57401800000002</v>
          </cell>
          <cell r="E54">
            <v>-67.718829999999997</v>
          </cell>
        </row>
        <row r="55">
          <cell r="C55">
            <v>324.49534</v>
          </cell>
          <cell r="E55">
            <v>-68.503878</v>
          </cell>
        </row>
        <row r="56">
          <cell r="C56">
            <v>333.98903000000001</v>
          </cell>
          <cell r="E56">
            <v>-69.788122999999999</v>
          </cell>
        </row>
        <row r="57">
          <cell r="C57">
            <v>343.72277600000001</v>
          </cell>
          <cell r="E57">
            <v>-70.415931999999998</v>
          </cell>
        </row>
        <row r="58">
          <cell r="C58">
            <v>353.98495000000003</v>
          </cell>
          <cell r="E58">
            <v>-71.644841</v>
          </cell>
        </row>
        <row r="59">
          <cell r="C59">
            <v>364.28354100000001</v>
          </cell>
          <cell r="E59">
            <v>-72.733471999999992</v>
          </cell>
        </row>
        <row r="60">
          <cell r="C60">
            <v>374.5068</v>
          </cell>
          <cell r="E60">
            <v>-73.65753500000001</v>
          </cell>
        </row>
        <row r="61">
          <cell r="C61">
            <v>384.24146999999999</v>
          </cell>
          <cell r="E61">
            <v>-74.024517000000003</v>
          </cell>
        </row>
        <row r="62">
          <cell r="C62">
            <v>394.25049999999999</v>
          </cell>
          <cell r="E62">
            <v>-73.72139</v>
          </cell>
        </row>
        <row r="63">
          <cell r="C63">
            <v>404.43029999999999</v>
          </cell>
          <cell r="E63">
            <v>-74.466484000000008</v>
          </cell>
        </row>
        <row r="64">
          <cell r="C64">
            <v>414.50864000000001</v>
          </cell>
          <cell r="E64">
            <v>-74.728592000000006</v>
          </cell>
        </row>
      </sheetData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78"/>
  <sheetViews>
    <sheetView tabSelected="1" topLeftCell="D2" workbookViewId="0">
      <selection activeCell="W5" sqref="W5"/>
    </sheetView>
  </sheetViews>
  <sheetFormatPr defaultRowHeight="15" x14ac:dyDescent="0.25"/>
  <cols>
    <col min="3" max="3" width="15" customWidth="1"/>
  </cols>
  <sheetData>
    <row r="1" spans="2:5" x14ac:dyDescent="0.25">
      <c r="B1" t="s">
        <v>0</v>
      </c>
      <c r="C1" t="s">
        <v>1</v>
      </c>
      <c r="D1" t="s">
        <v>2</v>
      </c>
      <c r="E1" t="s">
        <v>3</v>
      </c>
    </row>
    <row r="2" spans="2:5" x14ac:dyDescent="0.25">
      <c r="B2" s="1">
        <v>-173.29455999999999</v>
      </c>
      <c r="C2" s="1">
        <v>-5.1218124999999998E-5</v>
      </c>
      <c r="D2" s="2">
        <f>B2+273</f>
        <v>99.70544000000001</v>
      </c>
      <c r="E2" s="2">
        <f>C2*1000000</f>
        <v>-51.218125000000001</v>
      </c>
    </row>
    <row r="3" spans="2:5" x14ac:dyDescent="0.25">
      <c r="B3" s="1">
        <v>-154.70079000000001</v>
      </c>
      <c r="C3" s="1">
        <v>-4.7847104999999998E-5</v>
      </c>
      <c r="D3" s="2">
        <f t="shared" ref="D3:D66" si="0">B3+273</f>
        <v>118.29920999999999</v>
      </c>
      <c r="E3" s="2">
        <f t="shared" ref="E3:E66" si="1">C3*1000000</f>
        <v>-47.847104999999999</v>
      </c>
    </row>
    <row r="4" spans="2:5" x14ac:dyDescent="0.25">
      <c r="B4" s="1">
        <v>-151.24522999999999</v>
      </c>
      <c r="C4" s="1">
        <v>-4.8775971000000003E-5</v>
      </c>
      <c r="D4" s="2">
        <f t="shared" si="0"/>
        <v>121.75477000000001</v>
      </c>
      <c r="E4" s="2">
        <f t="shared" si="1"/>
        <v>-48.775971000000006</v>
      </c>
    </row>
    <row r="5" spans="2:5" x14ac:dyDescent="0.25">
      <c r="B5" s="1">
        <v>-146.15128000000001</v>
      </c>
      <c r="C5" s="1">
        <v>-4.9355896999999998E-5</v>
      </c>
      <c r="D5" s="2">
        <f t="shared" si="0"/>
        <v>126.84871999999999</v>
      </c>
      <c r="E5" s="2">
        <f t="shared" si="1"/>
        <v>-49.355896999999999</v>
      </c>
    </row>
    <row r="6" spans="2:5" x14ac:dyDescent="0.25">
      <c r="B6" s="1">
        <v>-139.67325</v>
      </c>
      <c r="C6" s="1">
        <v>-5.0193364000000001E-5</v>
      </c>
      <c r="D6" s="2">
        <f t="shared" si="0"/>
        <v>133.32675</v>
      </c>
      <c r="E6" s="2">
        <f t="shared" si="1"/>
        <v>-50.193364000000003</v>
      </c>
    </row>
    <row r="7" spans="2:5" x14ac:dyDescent="0.25">
      <c r="B7" s="1">
        <v>-131.33713</v>
      </c>
      <c r="C7" s="1">
        <v>-5.2996608999999998E-5</v>
      </c>
      <c r="D7" s="2">
        <f t="shared" si="0"/>
        <v>141.66287</v>
      </c>
      <c r="E7" s="2">
        <f t="shared" si="1"/>
        <v>-52.996608999999999</v>
      </c>
    </row>
    <row r="8" spans="2:5" x14ac:dyDescent="0.25">
      <c r="B8" s="1">
        <v>-124.43102</v>
      </c>
      <c r="C8" s="1">
        <v>-5.4269155000000002E-5</v>
      </c>
      <c r="D8" s="2">
        <f t="shared" si="0"/>
        <v>148.56898000000001</v>
      </c>
      <c r="E8" s="2">
        <f t="shared" si="1"/>
        <v>-54.269155000000005</v>
      </c>
    </row>
    <row r="9" spans="2:5" x14ac:dyDescent="0.25">
      <c r="B9" s="1">
        <v>-117.58543</v>
      </c>
      <c r="C9" s="1">
        <v>-5.5510478000000003E-5</v>
      </c>
      <c r="D9" s="2">
        <f t="shared" si="0"/>
        <v>155.41457</v>
      </c>
      <c r="E9" s="2">
        <f t="shared" si="1"/>
        <v>-55.510478000000006</v>
      </c>
    </row>
    <row r="10" spans="2:5" x14ac:dyDescent="0.25">
      <c r="B10" s="1">
        <v>-109.77717</v>
      </c>
      <c r="C10" s="1">
        <v>-5.8010419000000001E-5</v>
      </c>
      <c r="D10" s="2">
        <f t="shared" si="0"/>
        <v>163.22282999999999</v>
      </c>
      <c r="E10" s="2">
        <f t="shared" si="1"/>
        <v>-58.010418999999999</v>
      </c>
    </row>
    <row r="11" spans="2:5" x14ac:dyDescent="0.25">
      <c r="B11" s="1">
        <v>-99.834986000000001</v>
      </c>
      <c r="C11" s="1">
        <v>-6.0475629E-5</v>
      </c>
      <c r="D11" s="2">
        <f t="shared" si="0"/>
        <v>173.16501399999999</v>
      </c>
      <c r="E11" s="2">
        <f t="shared" si="1"/>
        <v>-60.475628999999998</v>
      </c>
    </row>
    <row r="12" spans="2:5" x14ac:dyDescent="0.25">
      <c r="B12" s="1">
        <v>-91.891043999999994</v>
      </c>
      <c r="C12" s="1">
        <v>-6.2146470000000003E-5</v>
      </c>
      <c r="D12" s="2">
        <f t="shared" si="0"/>
        <v>181.10895600000001</v>
      </c>
      <c r="E12" s="2">
        <f t="shared" si="1"/>
        <v>-62.146470000000001</v>
      </c>
    </row>
    <row r="13" spans="2:5" x14ac:dyDescent="0.25">
      <c r="B13" s="1">
        <v>-83.004811000000004</v>
      </c>
      <c r="C13" s="1">
        <v>-6.3041308999999994E-5</v>
      </c>
      <c r="D13" s="2">
        <f t="shared" si="0"/>
        <v>189.99518899999998</v>
      </c>
      <c r="E13" s="2">
        <f t="shared" si="1"/>
        <v>-63.041308999999991</v>
      </c>
    </row>
    <row r="14" spans="2:5" x14ac:dyDescent="0.25">
      <c r="B14" s="1">
        <v>-74.195098999999999</v>
      </c>
      <c r="C14" s="1">
        <v>-6.4782059999999995E-5</v>
      </c>
      <c r="D14" s="2">
        <f t="shared" si="0"/>
        <v>198.804901</v>
      </c>
      <c r="E14" s="2">
        <f t="shared" si="1"/>
        <v>-64.782060000000001</v>
      </c>
    </row>
    <row r="15" spans="2:5" x14ac:dyDescent="0.25">
      <c r="B15" s="1">
        <v>-64.552829000000003</v>
      </c>
      <c r="C15" s="1">
        <v>-6.5579943999999999E-5</v>
      </c>
      <c r="D15" s="2">
        <f t="shared" si="0"/>
        <v>208.447171</v>
      </c>
      <c r="E15" s="2">
        <f t="shared" si="1"/>
        <v>-65.579943999999998</v>
      </c>
    </row>
    <row r="16" spans="2:5" x14ac:dyDescent="0.25">
      <c r="B16" s="1">
        <v>-55.028640000000003</v>
      </c>
      <c r="C16" s="1">
        <v>-6.6538293999999996E-5</v>
      </c>
      <c r="D16" s="2">
        <f t="shared" si="0"/>
        <v>217.97136</v>
      </c>
      <c r="E16" s="2">
        <f t="shared" si="1"/>
        <v>-66.538293999999993</v>
      </c>
    </row>
    <row r="17" spans="2:5" x14ac:dyDescent="0.25">
      <c r="B17" s="1">
        <v>-45.480420000000002</v>
      </c>
      <c r="C17" s="1">
        <v>-6.8321199000000003E-5</v>
      </c>
      <c r="D17" s="2">
        <f t="shared" si="0"/>
        <v>227.51957999999999</v>
      </c>
      <c r="E17" s="2">
        <f t="shared" si="1"/>
        <v>-68.321199000000007</v>
      </c>
    </row>
    <row r="18" spans="2:5" x14ac:dyDescent="0.25">
      <c r="B18" s="1">
        <v>-35.935175999999998</v>
      </c>
      <c r="C18" s="1">
        <v>-6.8983487000000006E-5</v>
      </c>
      <c r="D18" s="2">
        <f t="shared" si="0"/>
        <v>237.06482399999999</v>
      </c>
      <c r="E18" s="2">
        <f t="shared" si="1"/>
        <v>-68.983487000000011</v>
      </c>
    </row>
    <row r="19" spans="2:5" x14ac:dyDescent="0.25">
      <c r="B19" s="1">
        <v>-25.610019000000001</v>
      </c>
      <c r="C19" s="1">
        <v>-7.0101969000000003E-5</v>
      </c>
      <c r="D19" s="2">
        <f t="shared" si="0"/>
        <v>247.38998100000001</v>
      </c>
      <c r="E19" s="2">
        <f t="shared" si="1"/>
        <v>-70.101968999999997</v>
      </c>
    </row>
    <row r="20" spans="2:5" x14ac:dyDescent="0.25">
      <c r="B20" s="1">
        <v>-16.084519</v>
      </c>
      <c r="C20" s="1">
        <v>-7.0463273999999996E-5</v>
      </c>
      <c r="D20" s="2">
        <f t="shared" si="0"/>
        <v>256.915481</v>
      </c>
      <c r="E20" s="2">
        <f t="shared" si="1"/>
        <v>-70.463273999999998</v>
      </c>
    </row>
    <row r="21" spans="2:5" x14ac:dyDescent="0.25">
      <c r="B21" s="1">
        <v>-6.0969695000000002</v>
      </c>
      <c r="C21" s="1">
        <v>-7.2185858000000001E-5</v>
      </c>
      <c r="D21" s="2">
        <f t="shared" si="0"/>
        <v>266.9030305</v>
      </c>
      <c r="E21" s="2">
        <f t="shared" si="1"/>
        <v>-72.185857999999996</v>
      </c>
    </row>
    <row r="22" spans="2:5" x14ac:dyDescent="0.25">
      <c r="B22" s="1">
        <v>4.2217348000000001</v>
      </c>
      <c r="C22" s="1">
        <v>-7.4093277000000001E-5</v>
      </c>
      <c r="D22" s="2">
        <f t="shared" si="0"/>
        <v>277.22173479999998</v>
      </c>
      <c r="E22" s="2">
        <f t="shared" si="1"/>
        <v>-74.093277</v>
      </c>
    </row>
    <row r="23" spans="2:5" x14ac:dyDescent="0.25">
      <c r="B23" s="1">
        <v>14.858478</v>
      </c>
      <c r="C23" s="1">
        <v>-7.5053512999999998E-5</v>
      </c>
      <c r="D23" s="2">
        <f t="shared" si="0"/>
        <v>287.85847799999999</v>
      </c>
      <c r="E23" s="2">
        <f t="shared" si="1"/>
        <v>-75.053512999999995</v>
      </c>
    </row>
    <row r="24" spans="2:5" x14ac:dyDescent="0.25">
      <c r="B24" s="1">
        <v>26.427288999999998</v>
      </c>
      <c r="C24" s="1">
        <v>-7.6773028999999998E-5</v>
      </c>
      <c r="D24" s="2">
        <f t="shared" si="0"/>
        <v>299.42728899999997</v>
      </c>
      <c r="E24" s="2">
        <f t="shared" si="1"/>
        <v>-76.773028999999994</v>
      </c>
    </row>
    <row r="25" spans="2:5" x14ac:dyDescent="0.25">
      <c r="B25" s="1">
        <v>39.483105999999999</v>
      </c>
      <c r="C25" s="1">
        <v>-7.8758313999999999E-5</v>
      </c>
      <c r="D25" s="2">
        <f t="shared" si="0"/>
        <v>312.48310600000002</v>
      </c>
      <c r="E25" s="2">
        <f t="shared" si="1"/>
        <v>-78.758313999999999</v>
      </c>
    </row>
    <row r="26" spans="2:5" x14ac:dyDescent="0.25">
      <c r="B26" s="1">
        <v>44.899493</v>
      </c>
      <c r="C26" s="1">
        <v>-7.8878935000000004E-5</v>
      </c>
      <c r="D26" s="2">
        <f t="shared" si="0"/>
        <v>317.89949300000001</v>
      </c>
      <c r="E26" s="2">
        <f t="shared" si="1"/>
        <v>-78.878934999999998</v>
      </c>
    </row>
    <row r="27" spans="2:5" x14ac:dyDescent="0.25">
      <c r="B27" s="1">
        <v>54.562117000000001</v>
      </c>
      <c r="C27" s="1">
        <v>-8.0127020999999998E-5</v>
      </c>
      <c r="D27" s="2">
        <f t="shared" si="0"/>
        <v>327.562117</v>
      </c>
      <c r="E27" s="2">
        <f t="shared" si="1"/>
        <v>-80.127020999999999</v>
      </c>
    </row>
    <row r="28" spans="2:5" x14ac:dyDescent="0.25">
      <c r="B28" s="1">
        <v>64.625956000000002</v>
      </c>
      <c r="C28" s="1">
        <v>-8.0603426000000006E-5</v>
      </c>
      <c r="D28" s="2">
        <f t="shared" si="0"/>
        <v>337.62595599999997</v>
      </c>
      <c r="E28" s="2">
        <f t="shared" si="1"/>
        <v>-80.603425999999999</v>
      </c>
    </row>
    <row r="29" spans="2:5" x14ac:dyDescent="0.25">
      <c r="B29" s="1">
        <v>74.620993999999996</v>
      </c>
      <c r="C29" s="1">
        <v>-8.1170585000000004E-5</v>
      </c>
      <c r="D29" s="2">
        <f t="shared" si="0"/>
        <v>347.620994</v>
      </c>
      <c r="E29" s="2">
        <f t="shared" si="1"/>
        <v>-81.170585000000003</v>
      </c>
    </row>
    <row r="30" spans="2:5" x14ac:dyDescent="0.25">
      <c r="B30" s="1">
        <v>84.512113999999997</v>
      </c>
      <c r="C30" s="1">
        <v>-8.1707046999999997E-5</v>
      </c>
      <c r="D30" s="2">
        <f t="shared" si="0"/>
        <v>357.512114</v>
      </c>
      <c r="E30" s="2">
        <f t="shared" si="1"/>
        <v>-81.707047000000003</v>
      </c>
    </row>
    <row r="31" spans="2:5" x14ac:dyDescent="0.25">
      <c r="B31" s="1">
        <v>94.918750000000003</v>
      </c>
      <c r="C31" s="1">
        <v>-8.1429313000000005E-5</v>
      </c>
      <c r="D31" s="2">
        <f t="shared" si="0"/>
        <v>367.91874999999999</v>
      </c>
      <c r="E31" s="2">
        <f t="shared" si="1"/>
        <v>-81.429313000000008</v>
      </c>
    </row>
    <row r="32" spans="2:5" x14ac:dyDescent="0.25">
      <c r="B32" s="1">
        <v>105.27185</v>
      </c>
      <c r="C32" s="1">
        <v>-8.0268810999999996E-5</v>
      </c>
      <c r="D32" s="2">
        <f t="shared" si="0"/>
        <v>378.27184999999997</v>
      </c>
      <c r="E32" s="2">
        <f t="shared" si="1"/>
        <v>-80.268810999999999</v>
      </c>
    </row>
    <row r="33" spans="2:5" x14ac:dyDescent="0.25">
      <c r="B33" s="1">
        <v>115.21808</v>
      </c>
      <c r="C33" s="1">
        <v>-7.9891759000000001E-5</v>
      </c>
      <c r="D33" s="2">
        <f t="shared" si="0"/>
        <v>388.21807999999999</v>
      </c>
      <c r="E33" s="2">
        <f t="shared" si="1"/>
        <v>-79.891759000000008</v>
      </c>
    </row>
    <row r="34" spans="2:5" x14ac:dyDescent="0.25">
      <c r="B34" s="1">
        <v>125.16382</v>
      </c>
      <c r="C34" s="1">
        <v>-8.0750888999999996E-5</v>
      </c>
      <c r="D34" s="2">
        <f t="shared" si="0"/>
        <v>398.16381999999999</v>
      </c>
      <c r="E34" s="2">
        <f t="shared" si="1"/>
        <v>-80.750889000000001</v>
      </c>
    </row>
    <row r="35" spans="2:5" x14ac:dyDescent="0.25">
      <c r="B35" s="1">
        <v>135.35763</v>
      </c>
      <c r="C35" s="1">
        <v>-8.2483038999999996E-5</v>
      </c>
      <c r="D35" s="2">
        <f t="shared" si="0"/>
        <v>408.35762999999997</v>
      </c>
      <c r="E35" s="2">
        <f t="shared" si="1"/>
        <v>-82.483038999999991</v>
      </c>
    </row>
    <row r="36" spans="2:5" x14ac:dyDescent="0.25">
      <c r="B36" s="1">
        <v>145.58138</v>
      </c>
      <c r="C36" s="1">
        <v>-8.4275823000000007E-5</v>
      </c>
      <c r="D36" s="2">
        <f t="shared" si="0"/>
        <v>418.58137999999997</v>
      </c>
      <c r="E36" s="2">
        <f t="shared" si="1"/>
        <v>-84.275823000000003</v>
      </c>
    </row>
    <row r="37" spans="2:5" x14ac:dyDescent="0.25">
      <c r="B37" s="1">
        <v>155.48990000000001</v>
      </c>
      <c r="C37" s="1">
        <v>-8.5956088999999998E-5</v>
      </c>
      <c r="D37" s="2">
        <f t="shared" si="0"/>
        <v>428.48990000000003</v>
      </c>
      <c r="E37" s="2">
        <f t="shared" si="1"/>
        <v>-85.956088999999992</v>
      </c>
    </row>
    <row r="38" spans="2:5" x14ac:dyDescent="0.25">
      <c r="B38" s="1">
        <v>165.50944999999999</v>
      </c>
      <c r="C38" s="1">
        <v>-8.8477237000000002E-5</v>
      </c>
      <c r="D38" s="2">
        <f t="shared" si="0"/>
        <v>438.50945000000002</v>
      </c>
      <c r="E38" s="2">
        <f t="shared" si="1"/>
        <v>-88.477237000000002</v>
      </c>
    </row>
    <row r="39" spans="2:5" x14ac:dyDescent="0.25">
      <c r="B39" s="1">
        <v>175.78782000000001</v>
      </c>
      <c r="C39" s="1">
        <v>-9.0636064000000006E-5</v>
      </c>
      <c r="D39" s="2">
        <f t="shared" si="0"/>
        <v>448.78782000000001</v>
      </c>
      <c r="E39" s="2">
        <f t="shared" si="1"/>
        <v>-90.636064000000005</v>
      </c>
    </row>
    <row r="40" spans="2:5" x14ac:dyDescent="0.25">
      <c r="B40" s="1">
        <v>185.95237</v>
      </c>
      <c r="C40" s="1">
        <v>-9.4194040000000003E-5</v>
      </c>
      <c r="D40" s="2">
        <f t="shared" si="0"/>
        <v>458.95236999999997</v>
      </c>
      <c r="E40" s="2">
        <f t="shared" si="1"/>
        <v>-94.194040000000001</v>
      </c>
    </row>
    <row r="41" spans="2:5" x14ac:dyDescent="0.25">
      <c r="B41" s="1">
        <v>-160.22821999999999</v>
      </c>
      <c r="C41" s="1">
        <v>-4.856548E-5</v>
      </c>
      <c r="D41" s="2">
        <f t="shared" si="0"/>
        <v>112.77178000000001</v>
      </c>
      <c r="E41" s="2">
        <f t="shared" si="1"/>
        <v>-48.565480000000001</v>
      </c>
    </row>
    <row r="42" spans="2:5" x14ac:dyDescent="0.25">
      <c r="B42" s="1">
        <v>-153.38023999999999</v>
      </c>
      <c r="C42" s="1">
        <v>-5.0601003E-5</v>
      </c>
      <c r="D42" s="2">
        <f t="shared" si="0"/>
        <v>119.61976000000001</v>
      </c>
      <c r="E42" s="2">
        <f t="shared" si="1"/>
        <v>-50.601002999999999</v>
      </c>
    </row>
    <row r="43" spans="2:5" x14ac:dyDescent="0.25">
      <c r="B43" s="1">
        <v>-148.80925999999999</v>
      </c>
      <c r="C43" s="1">
        <v>-4.9315084000000001E-5</v>
      </c>
      <c r="D43" s="2">
        <f t="shared" si="0"/>
        <v>124.19074000000001</v>
      </c>
      <c r="E43" s="2">
        <f t="shared" si="1"/>
        <v>-49.315083999999999</v>
      </c>
    </row>
    <row r="44" spans="2:5" x14ac:dyDescent="0.25">
      <c r="B44" s="1">
        <v>-142.86841999999999</v>
      </c>
      <c r="C44" s="1">
        <v>-4.8383281000000003E-5</v>
      </c>
      <c r="D44" s="2">
        <f t="shared" si="0"/>
        <v>130.13158000000001</v>
      </c>
      <c r="E44" s="2">
        <f t="shared" si="1"/>
        <v>-48.383281000000004</v>
      </c>
    </row>
    <row r="45" spans="2:5" x14ac:dyDescent="0.25">
      <c r="B45" s="1">
        <v>-135.97522000000001</v>
      </c>
      <c r="C45" s="1">
        <v>-5.0505639E-5</v>
      </c>
      <c r="D45" s="2">
        <f t="shared" si="0"/>
        <v>137.02477999999999</v>
      </c>
      <c r="E45" s="2">
        <f t="shared" si="1"/>
        <v>-50.505639000000002</v>
      </c>
    </row>
    <row r="46" spans="2:5" x14ac:dyDescent="0.25">
      <c r="B46" s="1">
        <v>-127.63887</v>
      </c>
      <c r="C46" s="1">
        <v>-5.1710711999999999E-5</v>
      </c>
      <c r="D46" s="2">
        <f t="shared" si="0"/>
        <v>145.36113</v>
      </c>
      <c r="E46" s="2">
        <f t="shared" si="1"/>
        <v>-51.710712000000001</v>
      </c>
    </row>
    <row r="47" spans="2:5" x14ac:dyDescent="0.25">
      <c r="B47" s="1">
        <v>-120.66670999999999</v>
      </c>
      <c r="C47" s="1">
        <v>-5.2367321E-5</v>
      </c>
      <c r="D47" s="2">
        <f t="shared" si="0"/>
        <v>152.33329000000001</v>
      </c>
      <c r="E47" s="2">
        <f t="shared" si="1"/>
        <v>-52.367320999999997</v>
      </c>
    </row>
    <row r="48" spans="2:5" x14ac:dyDescent="0.25">
      <c r="B48" s="1">
        <v>-112.95845</v>
      </c>
      <c r="C48" s="1">
        <v>-5.3432905999999998E-5</v>
      </c>
      <c r="D48" s="2">
        <f t="shared" si="0"/>
        <v>160.04155</v>
      </c>
      <c r="E48" s="2">
        <f t="shared" si="1"/>
        <v>-53.432905999999996</v>
      </c>
    </row>
    <row r="49" spans="2:5" x14ac:dyDescent="0.25">
      <c r="B49" s="1">
        <v>-105.60312999999999</v>
      </c>
      <c r="C49" s="1">
        <v>-5.4527268999999997E-5</v>
      </c>
      <c r="D49" s="2">
        <f t="shared" si="0"/>
        <v>167.39687000000001</v>
      </c>
      <c r="E49" s="2">
        <f t="shared" si="1"/>
        <v>-54.527268999999997</v>
      </c>
    </row>
    <row r="50" spans="2:5" x14ac:dyDescent="0.25">
      <c r="B50" s="1">
        <v>-96.167316999999997</v>
      </c>
      <c r="C50" s="1">
        <v>-5.6430951999999998E-5</v>
      </c>
      <c r="D50" s="2">
        <f t="shared" si="0"/>
        <v>176.832683</v>
      </c>
      <c r="E50" s="2">
        <f t="shared" si="1"/>
        <v>-56.430951999999998</v>
      </c>
    </row>
    <row r="51" spans="2:5" x14ac:dyDescent="0.25">
      <c r="B51" s="1">
        <v>-87.461724000000004</v>
      </c>
      <c r="C51" s="1">
        <v>-5.8092691000000002E-5</v>
      </c>
      <c r="D51" s="2">
        <f t="shared" si="0"/>
        <v>185.538276</v>
      </c>
      <c r="E51" s="2">
        <f t="shared" si="1"/>
        <v>-58.092691000000002</v>
      </c>
    </row>
    <row r="52" spans="2:5" x14ac:dyDescent="0.25">
      <c r="B52" s="1">
        <v>-77.839768000000007</v>
      </c>
      <c r="C52" s="1">
        <v>-6.0053596E-5</v>
      </c>
      <c r="D52" s="2">
        <f t="shared" si="0"/>
        <v>195.16023200000001</v>
      </c>
      <c r="E52" s="2">
        <f t="shared" si="1"/>
        <v>-60.053595999999999</v>
      </c>
    </row>
    <row r="53" spans="2:5" x14ac:dyDescent="0.25">
      <c r="B53" s="1">
        <v>-68.904110000000003</v>
      </c>
      <c r="C53" s="1">
        <v>-6.1374369999999998E-5</v>
      </c>
      <c r="D53" s="2">
        <f t="shared" si="0"/>
        <v>204.09589</v>
      </c>
      <c r="E53" s="2">
        <f t="shared" si="1"/>
        <v>-61.374369999999999</v>
      </c>
    </row>
    <row r="54" spans="2:5" x14ac:dyDescent="0.25">
      <c r="B54" s="1">
        <v>-59.369753000000003</v>
      </c>
      <c r="C54" s="1">
        <v>-6.2120796999999995E-5</v>
      </c>
      <c r="D54" s="2">
        <f t="shared" si="0"/>
        <v>213.630247</v>
      </c>
      <c r="E54" s="2">
        <f t="shared" si="1"/>
        <v>-62.120796999999996</v>
      </c>
    </row>
    <row r="55" spans="2:5" x14ac:dyDescent="0.25">
      <c r="B55" s="1">
        <v>-49.835259999999998</v>
      </c>
      <c r="C55" s="1">
        <v>-6.4157580000000002E-5</v>
      </c>
      <c r="D55" s="2">
        <f t="shared" si="0"/>
        <v>223.16473999999999</v>
      </c>
      <c r="E55" s="2">
        <f t="shared" si="1"/>
        <v>-64.157579999999996</v>
      </c>
    </row>
    <row r="56" spans="2:5" x14ac:dyDescent="0.25">
      <c r="B56" s="1">
        <v>-40.309291000000002</v>
      </c>
      <c r="C56" s="1">
        <v>-6.4217033000000002E-5</v>
      </c>
      <c r="D56" s="2">
        <f t="shared" si="0"/>
        <v>232.690709</v>
      </c>
      <c r="E56" s="2">
        <f t="shared" si="1"/>
        <v>-64.217033000000001</v>
      </c>
    </row>
    <row r="57" spans="2:5" x14ac:dyDescent="0.25">
      <c r="B57" s="1">
        <v>-30.749041999999999</v>
      </c>
      <c r="C57" s="1">
        <v>-6.4826010000000006E-5</v>
      </c>
      <c r="D57" s="2">
        <f t="shared" si="0"/>
        <v>242.250958</v>
      </c>
      <c r="E57" s="2">
        <f t="shared" si="1"/>
        <v>-64.826010000000011</v>
      </c>
    </row>
    <row r="58" spans="2:5" x14ac:dyDescent="0.25">
      <c r="B58" s="1">
        <v>-20.465018000000001</v>
      </c>
      <c r="C58" s="1">
        <v>-6.5587405000000002E-5</v>
      </c>
      <c r="D58" s="2">
        <f t="shared" si="0"/>
        <v>252.53498200000001</v>
      </c>
      <c r="E58" s="2">
        <f t="shared" si="1"/>
        <v>-65.587405000000004</v>
      </c>
    </row>
    <row r="59" spans="2:5" x14ac:dyDescent="0.25">
      <c r="B59" s="1">
        <v>-11.150579</v>
      </c>
      <c r="C59" s="1">
        <v>-6.6809275000000002E-5</v>
      </c>
      <c r="D59" s="2">
        <f t="shared" si="0"/>
        <v>261.84942100000001</v>
      </c>
      <c r="E59" s="2">
        <f t="shared" si="1"/>
        <v>-66.809275</v>
      </c>
    </row>
    <row r="60" spans="2:5" x14ac:dyDescent="0.25">
      <c r="B60" s="1">
        <v>-0.98035892000000002</v>
      </c>
      <c r="C60" s="1">
        <v>-6.8048188000000004E-5</v>
      </c>
      <c r="D60" s="2">
        <f t="shared" si="0"/>
        <v>272.01964107999999</v>
      </c>
      <c r="E60" s="2">
        <f t="shared" si="1"/>
        <v>-68.04818800000001</v>
      </c>
    </row>
    <row r="61" spans="2:5" x14ac:dyDescent="0.25">
      <c r="B61" s="1">
        <v>9.4468034000000003</v>
      </c>
      <c r="C61" s="1">
        <v>-6.9441735000000005E-5</v>
      </c>
      <c r="D61" s="2">
        <f t="shared" si="0"/>
        <v>282.44680340000002</v>
      </c>
      <c r="E61" s="2">
        <f t="shared" si="1"/>
        <v>-69.441735000000008</v>
      </c>
    </row>
    <row r="62" spans="2:5" x14ac:dyDescent="0.25">
      <c r="B62" s="1">
        <v>20.490255999999999</v>
      </c>
      <c r="C62" s="1">
        <v>-7.1360094999999994E-5</v>
      </c>
      <c r="D62" s="2">
        <f t="shared" si="0"/>
        <v>293.49025599999999</v>
      </c>
      <c r="E62" s="2">
        <f t="shared" si="1"/>
        <v>-71.360095000000001</v>
      </c>
    </row>
    <row r="63" spans="2:5" x14ac:dyDescent="0.25">
      <c r="B63" s="1">
        <v>32.973564000000003</v>
      </c>
      <c r="C63" s="1">
        <v>-7.2267326999999999E-5</v>
      </c>
      <c r="D63" s="2">
        <f t="shared" si="0"/>
        <v>305.97356400000001</v>
      </c>
      <c r="E63" s="2">
        <f t="shared" si="1"/>
        <v>-72.267326999999995</v>
      </c>
    </row>
    <row r="64" spans="2:5" x14ac:dyDescent="0.25">
      <c r="B64" s="1">
        <v>43.511369999999999</v>
      </c>
      <c r="C64" s="1">
        <v>-7.3229139999999996E-5</v>
      </c>
      <c r="D64" s="2">
        <f t="shared" si="0"/>
        <v>316.51137</v>
      </c>
      <c r="E64" s="2">
        <f t="shared" si="1"/>
        <v>-73.229140000000001</v>
      </c>
    </row>
    <row r="65" spans="2:5" x14ac:dyDescent="0.25">
      <c r="B65" s="1">
        <v>49.742452</v>
      </c>
      <c r="C65" s="1">
        <v>-7.3767291000000003E-5</v>
      </c>
      <c r="D65" s="2">
        <f t="shared" si="0"/>
        <v>322.74245200000001</v>
      </c>
      <c r="E65" s="2">
        <f t="shared" si="1"/>
        <v>-73.767291</v>
      </c>
    </row>
    <row r="66" spans="2:5" x14ac:dyDescent="0.25">
      <c r="B66" s="1">
        <v>59.885824999999997</v>
      </c>
      <c r="C66" s="1">
        <v>-7.5352903999999999E-5</v>
      </c>
      <c r="D66" s="2">
        <f t="shared" si="0"/>
        <v>332.88582500000001</v>
      </c>
      <c r="E66" s="2">
        <f t="shared" si="1"/>
        <v>-75.352903999999995</v>
      </c>
    </row>
    <row r="67" spans="2:5" x14ac:dyDescent="0.25">
      <c r="B67" s="1">
        <v>69.896232999999995</v>
      </c>
      <c r="C67" s="1">
        <v>-7.6160967999999997E-5</v>
      </c>
      <c r="D67" s="2">
        <f t="shared" ref="D67:D78" si="2">B67+273</f>
        <v>342.896233</v>
      </c>
      <c r="E67" s="2">
        <f t="shared" ref="E67:E78" si="3">C67*1000000</f>
        <v>-76.160967999999997</v>
      </c>
    </row>
    <row r="68" spans="2:5" x14ac:dyDescent="0.25">
      <c r="B68" s="1">
        <v>79.843249</v>
      </c>
      <c r="C68" s="1">
        <v>-7.6737816999999995E-5</v>
      </c>
      <c r="D68" s="2">
        <f t="shared" si="2"/>
        <v>352.84324900000001</v>
      </c>
      <c r="E68" s="2">
        <f t="shared" si="3"/>
        <v>-76.737816999999993</v>
      </c>
    </row>
    <row r="69" spans="2:5" x14ac:dyDescent="0.25">
      <c r="B69" s="1">
        <v>90.012226999999996</v>
      </c>
      <c r="C69" s="1">
        <v>-7.7834125000000002E-5</v>
      </c>
      <c r="D69" s="2">
        <f t="shared" si="2"/>
        <v>363.012227</v>
      </c>
      <c r="E69" s="2">
        <f t="shared" si="3"/>
        <v>-77.834125</v>
      </c>
    </row>
    <row r="70" spans="2:5" x14ac:dyDescent="0.25">
      <c r="B70" s="1">
        <v>100.80847</v>
      </c>
      <c r="C70" s="1">
        <v>-7.7072555999999998E-5</v>
      </c>
      <c r="D70" s="2">
        <f t="shared" si="2"/>
        <v>373.80847</v>
      </c>
      <c r="E70" s="2">
        <f t="shared" si="3"/>
        <v>-77.072555999999992</v>
      </c>
    </row>
    <row r="71" spans="2:5" x14ac:dyDescent="0.25">
      <c r="B71" s="1">
        <v>110.21874</v>
      </c>
      <c r="C71" s="1">
        <v>-7.5261262000000007E-5</v>
      </c>
      <c r="D71" s="2">
        <f t="shared" si="2"/>
        <v>383.21874000000003</v>
      </c>
      <c r="E71" s="2">
        <f t="shared" si="3"/>
        <v>-75.261262000000002</v>
      </c>
    </row>
    <row r="72" spans="2:5" x14ac:dyDescent="0.25">
      <c r="B72" s="1">
        <v>120.16238</v>
      </c>
      <c r="C72" s="1">
        <v>-7.5624894999999995E-5</v>
      </c>
      <c r="D72" s="2">
        <f t="shared" si="2"/>
        <v>393.16237999999998</v>
      </c>
      <c r="E72" s="2">
        <f t="shared" si="3"/>
        <v>-75.624894999999995</v>
      </c>
    </row>
    <row r="73" spans="2:5" x14ac:dyDescent="0.25">
      <c r="B73" s="1">
        <v>130.11324999999999</v>
      </c>
      <c r="C73" s="1">
        <v>-7.6699961999999997E-5</v>
      </c>
      <c r="D73" s="2">
        <f t="shared" si="2"/>
        <v>403.11324999999999</v>
      </c>
      <c r="E73" s="2">
        <f t="shared" si="3"/>
        <v>-76.699961999999999</v>
      </c>
    </row>
    <row r="74" spans="2:5" x14ac:dyDescent="0.25">
      <c r="B74" s="1">
        <v>140.71016</v>
      </c>
      <c r="C74" s="1">
        <v>-7.7840714000000007E-5</v>
      </c>
      <c r="D74" s="2">
        <f t="shared" si="2"/>
        <v>413.71015999999997</v>
      </c>
      <c r="E74" s="2">
        <f t="shared" si="3"/>
        <v>-77.840714000000006</v>
      </c>
    </row>
    <row r="75" spans="2:5" x14ac:dyDescent="0.25">
      <c r="B75" s="1">
        <v>150.40897000000001</v>
      </c>
      <c r="C75" s="1">
        <v>-7.9323600999999997E-5</v>
      </c>
      <c r="D75" s="2">
        <f t="shared" si="2"/>
        <v>423.40897000000001</v>
      </c>
      <c r="E75" s="2">
        <f t="shared" si="3"/>
        <v>-79.323600999999996</v>
      </c>
    </row>
    <row r="76" spans="2:5" x14ac:dyDescent="0.25">
      <c r="B76" s="1">
        <v>160.94398000000001</v>
      </c>
      <c r="C76" s="1">
        <v>-8.0832841999999998E-5</v>
      </c>
      <c r="D76" s="2">
        <f t="shared" si="2"/>
        <v>433.94398000000001</v>
      </c>
      <c r="E76" s="2">
        <f t="shared" si="3"/>
        <v>-80.832841999999999</v>
      </c>
    </row>
    <row r="77" spans="2:5" x14ac:dyDescent="0.25">
      <c r="B77" s="1">
        <v>170.92250999999999</v>
      </c>
      <c r="C77" s="1">
        <v>-8.2197841E-5</v>
      </c>
      <c r="D77" s="2">
        <f t="shared" si="2"/>
        <v>443.92250999999999</v>
      </c>
      <c r="E77" s="2">
        <f t="shared" si="3"/>
        <v>-82.197840999999997</v>
      </c>
    </row>
    <row r="78" spans="2:5" x14ac:dyDescent="0.25">
      <c r="B78" s="1">
        <v>181.56126</v>
      </c>
      <c r="C78" s="1">
        <v>-8.3558254999999999E-5</v>
      </c>
      <c r="D78" s="2">
        <f t="shared" si="2"/>
        <v>454.56126</v>
      </c>
      <c r="E78" s="2">
        <f t="shared" si="3"/>
        <v>-83.558255000000003</v>
      </c>
    </row>
  </sheetData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80"/>
  <sheetViews>
    <sheetView workbookViewId="0">
      <selection activeCell="K2" sqref="K2:K80"/>
    </sheetView>
  </sheetViews>
  <sheetFormatPr defaultRowHeight="15" x14ac:dyDescent="0.25"/>
  <sheetData>
    <row r="1" spans="1:11" x14ac:dyDescent="0.25">
      <c r="F1" t="s">
        <v>6</v>
      </c>
      <c r="H1" t="s">
        <v>7</v>
      </c>
      <c r="I1" t="s">
        <v>2</v>
      </c>
      <c r="J1" t="s">
        <v>1</v>
      </c>
      <c r="K1" t="s">
        <v>3</v>
      </c>
    </row>
    <row r="2" spans="1:11" x14ac:dyDescent="0.25">
      <c r="A2" t="s">
        <v>4</v>
      </c>
      <c r="B2" s="3">
        <v>42765</v>
      </c>
      <c r="C2" t="s">
        <v>5</v>
      </c>
      <c r="D2" s="4">
        <v>0.33011574074074074</v>
      </c>
      <c r="E2" t="s">
        <v>6</v>
      </c>
      <c r="F2" s="1">
        <v>-204.34344100000001</v>
      </c>
      <c r="G2" t="s">
        <v>7</v>
      </c>
      <c r="H2" s="1">
        <v>-200.108814</v>
      </c>
      <c r="I2">
        <f>(F2+H2)/2+273</f>
        <v>70.773872499999982</v>
      </c>
      <c r="J2" s="1">
        <v>-2.8550329999999999E-5</v>
      </c>
      <c r="K2" s="2">
        <f>J2*1000000</f>
        <v>-28.550329999999999</v>
      </c>
    </row>
    <row r="3" spans="1:11" x14ac:dyDescent="0.25">
      <c r="A3" t="s">
        <v>4</v>
      </c>
      <c r="B3" s="3">
        <v>42765</v>
      </c>
      <c r="C3" t="s">
        <v>5</v>
      </c>
      <c r="D3" s="4">
        <v>0.33089120370370367</v>
      </c>
      <c r="E3" t="s">
        <v>6</v>
      </c>
      <c r="F3" s="1">
        <v>-203.01735600000001</v>
      </c>
      <c r="G3" t="s">
        <v>7</v>
      </c>
      <c r="H3" s="1">
        <v>-198.98073099999999</v>
      </c>
      <c r="I3">
        <f t="shared" ref="I3:I66" si="0">(F3+H3)/2+273</f>
        <v>72.000956500000001</v>
      </c>
      <c r="J3" s="1">
        <v>-2.8736883999999999E-5</v>
      </c>
      <c r="K3" s="2">
        <f t="shared" ref="K3:K66" si="1">J3*1000000</f>
        <v>-28.736884</v>
      </c>
    </row>
    <row r="4" spans="1:11" x14ac:dyDescent="0.25">
      <c r="A4" t="s">
        <v>4</v>
      </c>
      <c r="B4" s="3">
        <v>42765</v>
      </c>
      <c r="C4" t="s">
        <v>5</v>
      </c>
      <c r="D4" s="4">
        <v>0.33166666666666667</v>
      </c>
      <c r="E4" t="s">
        <v>6</v>
      </c>
      <c r="F4" s="1">
        <v>-201.55817200000001</v>
      </c>
      <c r="G4" t="s">
        <v>7</v>
      </c>
      <c r="H4" s="1">
        <v>-198.24023</v>
      </c>
      <c r="I4">
        <f t="shared" si="0"/>
        <v>73.100798999999995</v>
      </c>
      <c r="J4" s="1">
        <v>-2.9536380999999999E-5</v>
      </c>
      <c r="K4" s="2">
        <f t="shared" si="1"/>
        <v>-29.536380999999999</v>
      </c>
    </row>
    <row r="5" spans="1:11" x14ac:dyDescent="0.25">
      <c r="A5" t="s">
        <v>4</v>
      </c>
      <c r="B5" s="3">
        <v>42765</v>
      </c>
      <c r="C5" t="s">
        <v>5</v>
      </c>
      <c r="D5" s="4">
        <v>0.33244212962962966</v>
      </c>
      <c r="E5" t="s">
        <v>6</v>
      </c>
      <c r="F5" s="1">
        <v>-200.02701500000001</v>
      </c>
      <c r="G5" t="s">
        <v>7</v>
      </c>
      <c r="H5" s="1">
        <v>-197.177234</v>
      </c>
      <c r="I5">
        <f t="shared" si="0"/>
        <v>74.397875499999998</v>
      </c>
      <c r="J5" s="1">
        <v>-2.9089955000000001E-5</v>
      </c>
      <c r="K5" s="2">
        <f t="shared" si="1"/>
        <v>-29.089955</v>
      </c>
    </row>
    <row r="6" spans="1:11" x14ac:dyDescent="0.25">
      <c r="A6" t="s">
        <v>4</v>
      </c>
      <c r="B6" s="3">
        <v>42765</v>
      </c>
      <c r="C6" t="s">
        <v>5</v>
      </c>
      <c r="D6" s="4">
        <v>0.33609953703703704</v>
      </c>
      <c r="E6" t="s">
        <v>6</v>
      </c>
      <c r="F6" s="1">
        <v>-194.12879100000001</v>
      </c>
      <c r="G6" t="s">
        <v>7</v>
      </c>
      <c r="H6" s="1">
        <v>-191.38412099999999</v>
      </c>
      <c r="I6">
        <f t="shared" si="0"/>
        <v>80.243543999999986</v>
      </c>
      <c r="J6" s="1">
        <v>-3.0240426E-5</v>
      </c>
      <c r="K6" s="2">
        <f t="shared" si="1"/>
        <v>-30.240425999999999</v>
      </c>
    </row>
    <row r="7" spans="1:11" x14ac:dyDescent="0.25">
      <c r="A7" t="s">
        <v>4</v>
      </c>
      <c r="B7" s="3">
        <v>42765</v>
      </c>
      <c r="C7" t="s">
        <v>5</v>
      </c>
      <c r="D7" s="4">
        <v>0.3591550925925926</v>
      </c>
      <c r="E7" t="s">
        <v>6</v>
      </c>
      <c r="F7" s="1">
        <v>-173.22248400000001</v>
      </c>
      <c r="G7" t="s">
        <v>7</v>
      </c>
      <c r="H7" s="1">
        <v>-170.194693</v>
      </c>
      <c r="I7">
        <f t="shared" si="0"/>
        <v>101.29141149999998</v>
      </c>
      <c r="J7" s="1">
        <v>-3.2895268000000002E-5</v>
      </c>
      <c r="K7" s="2">
        <f t="shared" si="1"/>
        <v>-32.895268000000002</v>
      </c>
    </row>
    <row r="8" spans="1:11" x14ac:dyDescent="0.25">
      <c r="A8" t="s">
        <v>4</v>
      </c>
      <c r="B8" s="3">
        <v>42765</v>
      </c>
      <c r="C8" t="s">
        <v>5</v>
      </c>
      <c r="D8" s="4">
        <v>0.35993055555555559</v>
      </c>
      <c r="E8" t="s">
        <v>6</v>
      </c>
      <c r="F8" s="1">
        <v>-172.76254900000001</v>
      </c>
      <c r="G8" t="s">
        <v>7</v>
      </c>
      <c r="H8" s="1">
        <v>-169.551987</v>
      </c>
      <c r="I8">
        <f t="shared" si="0"/>
        <v>101.84273200000001</v>
      </c>
      <c r="J8" s="1">
        <v>-3.2455371000000002E-5</v>
      </c>
      <c r="K8" s="2">
        <f t="shared" si="1"/>
        <v>-32.455371</v>
      </c>
    </row>
    <row r="9" spans="1:11" x14ac:dyDescent="0.25">
      <c r="A9" t="s">
        <v>4</v>
      </c>
      <c r="B9" s="3">
        <v>42765</v>
      </c>
      <c r="C9" t="s">
        <v>5</v>
      </c>
      <c r="D9" s="4">
        <v>0.3614236111111111</v>
      </c>
      <c r="E9" t="s">
        <v>6</v>
      </c>
      <c r="F9" s="1">
        <v>-171.63173599999999</v>
      </c>
      <c r="G9" t="s">
        <v>7</v>
      </c>
      <c r="H9" s="1">
        <v>-167.89462700000001</v>
      </c>
      <c r="I9">
        <f t="shared" si="0"/>
        <v>103.2368185</v>
      </c>
      <c r="J9" s="1">
        <v>-3.4679218999999997E-5</v>
      </c>
      <c r="K9" s="2">
        <f t="shared" si="1"/>
        <v>-34.679218999999996</v>
      </c>
    </row>
    <row r="10" spans="1:11" x14ac:dyDescent="0.25">
      <c r="A10" t="s">
        <v>4</v>
      </c>
      <c r="B10" s="3">
        <v>42765</v>
      </c>
      <c r="C10" t="s">
        <v>5</v>
      </c>
      <c r="D10" s="4">
        <v>0.36288194444444444</v>
      </c>
      <c r="E10" t="s">
        <v>6</v>
      </c>
      <c r="F10" s="1">
        <v>-170.240343</v>
      </c>
      <c r="G10" t="s">
        <v>7</v>
      </c>
      <c r="H10" s="1">
        <v>-166.12170499999999</v>
      </c>
      <c r="I10">
        <f t="shared" si="0"/>
        <v>104.81897600000002</v>
      </c>
      <c r="J10" s="1">
        <v>-3.4525969000000003E-5</v>
      </c>
      <c r="K10" s="2">
        <f t="shared" si="1"/>
        <v>-34.525969000000003</v>
      </c>
    </row>
    <row r="11" spans="1:11" x14ac:dyDescent="0.25">
      <c r="A11" t="s">
        <v>4</v>
      </c>
      <c r="B11" s="3">
        <v>42765</v>
      </c>
      <c r="C11" t="s">
        <v>5</v>
      </c>
      <c r="D11" s="4">
        <v>0.36581018518518515</v>
      </c>
      <c r="E11" t="s">
        <v>6</v>
      </c>
      <c r="F11" s="1">
        <v>-166.774857</v>
      </c>
      <c r="G11" t="s">
        <v>7</v>
      </c>
      <c r="H11" s="1">
        <v>-163.031959</v>
      </c>
      <c r="I11">
        <f t="shared" si="0"/>
        <v>108.09659199999999</v>
      </c>
      <c r="J11" s="1">
        <v>-3.5640828000000003E-5</v>
      </c>
      <c r="K11" s="2">
        <f t="shared" si="1"/>
        <v>-35.640828000000006</v>
      </c>
    </row>
    <row r="12" spans="1:11" x14ac:dyDescent="0.25">
      <c r="A12" t="s">
        <v>4</v>
      </c>
      <c r="B12" s="3">
        <v>42765</v>
      </c>
      <c r="C12" t="s">
        <v>5</v>
      </c>
      <c r="D12" s="4">
        <v>0.36726851851851849</v>
      </c>
      <c r="E12" t="s">
        <v>6</v>
      </c>
      <c r="F12" s="1">
        <v>-164.769758</v>
      </c>
      <c r="G12" t="s">
        <v>7</v>
      </c>
      <c r="H12" s="1">
        <v>-161.102474</v>
      </c>
      <c r="I12">
        <f t="shared" si="0"/>
        <v>110.063884</v>
      </c>
      <c r="J12" s="1">
        <v>-3.6239355000000001E-5</v>
      </c>
      <c r="K12" s="2">
        <f t="shared" si="1"/>
        <v>-36.239355000000003</v>
      </c>
    </row>
    <row r="13" spans="1:11" x14ac:dyDescent="0.25">
      <c r="A13" t="s">
        <v>4</v>
      </c>
      <c r="B13" s="3">
        <v>42765</v>
      </c>
      <c r="C13" t="s">
        <v>5</v>
      </c>
      <c r="D13" s="4">
        <v>0.36872685185185183</v>
      </c>
      <c r="E13" t="s">
        <v>6</v>
      </c>
      <c r="F13" s="1">
        <v>-162.60652200000001</v>
      </c>
      <c r="G13" t="s">
        <v>7</v>
      </c>
      <c r="H13" s="1">
        <v>-158.95503099999999</v>
      </c>
      <c r="I13">
        <f t="shared" si="0"/>
        <v>112.2192235</v>
      </c>
      <c r="J13" s="1">
        <v>-3.6943821000000001E-5</v>
      </c>
      <c r="K13" s="2">
        <f t="shared" si="1"/>
        <v>-36.943821</v>
      </c>
    </row>
    <row r="14" spans="1:11" x14ac:dyDescent="0.25">
      <c r="A14" t="s">
        <v>4</v>
      </c>
      <c r="B14" s="3">
        <v>42765</v>
      </c>
      <c r="C14" t="s">
        <v>5</v>
      </c>
      <c r="D14" s="4">
        <v>0.3709027777777778</v>
      </c>
      <c r="E14" t="s">
        <v>6</v>
      </c>
      <c r="F14" s="1">
        <v>-159.134478</v>
      </c>
      <c r="G14" t="s">
        <v>7</v>
      </c>
      <c r="H14" s="1">
        <v>-155.480492</v>
      </c>
      <c r="I14">
        <f t="shared" si="0"/>
        <v>115.69251500000001</v>
      </c>
      <c r="J14" s="1">
        <v>-3.6891221000000001E-5</v>
      </c>
      <c r="K14" s="2">
        <f t="shared" si="1"/>
        <v>-36.891221000000002</v>
      </c>
    </row>
    <row r="15" spans="1:11" x14ac:dyDescent="0.25">
      <c r="A15" t="s">
        <v>4</v>
      </c>
      <c r="B15" s="3">
        <v>42765</v>
      </c>
      <c r="C15" t="s">
        <v>5</v>
      </c>
      <c r="D15" s="4">
        <v>0.37236111111111114</v>
      </c>
      <c r="E15" t="s">
        <v>6</v>
      </c>
      <c r="F15" s="1">
        <v>-156.67714000000001</v>
      </c>
      <c r="G15" t="s">
        <v>7</v>
      </c>
      <c r="H15" s="1">
        <v>-152.94387399999999</v>
      </c>
      <c r="I15">
        <f t="shared" si="0"/>
        <v>118.189493</v>
      </c>
      <c r="J15" s="1">
        <v>-3.7206031000000001E-5</v>
      </c>
      <c r="K15" s="2">
        <f t="shared" si="1"/>
        <v>-37.206031000000003</v>
      </c>
    </row>
    <row r="16" spans="1:11" x14ac:dyDescent="0.25">
      <c r="A16" t="s">
        <v>4</v>
      </c>
      <c r="B16" s="3">
        <v>42765</v>
      </c>
      <c r="C16" t="s">
        <v>5</v>
      </c>
      <c r="D16" s="4">
        <v>0.37453703703703706</v>
      </c>
      <c r="E16" t="s">
        <v>6</v>
      </c>
      <c r="F16" s="1">
        <v>-152.825537</v>
      </c>
      <c r="G16" t="s">
        <v>7</v>
      </c>
      <c r="H16" s="1">
        <v>-148.97398999999999</v>
      </c>
      <c r="I16">
        <f t="shared" si="0"/>
        <v>122.10023649999999</v>
      </c>
      <c r="J16" s="1">
        <v>-3.6089388999999997E-5</v>
      </c>
      <c r="K16" s="2">
        <f t="shared" si="1"/>
        <v>-36.089388999999997</v>
      </c>
    </row>
    <row r="17" spans="1:11" x14ac:dyDescent="0.25">
      <c r="A17" t="s">
        <v>4</v>
      </c>
      <c r="B17" s="3">
        <v>42765</v>
      </c>
      <c r="C17" t="s">
        <v>5</v>
      </c>
      <c r="D17" s="4">
        <v>0.3759953703703704</v>
      </c>
      <c r="E17" t="s">
        <v>6</v>
      </c>
      <c r="F17" s="1">
        <v>-150.125934</v>
      </c>
      <c r="G17" t="s">
        <v>7</v>
      </c>
      <c r="H17" s="1">
        <v>-146.22274999999999</v>
      </c>
      <c r="I17">
        <f t="shared" si="0"/>
        <v>124.825658</v>
      </c>
      <c r="J17" s="1">
        <v>-3.6611142999999997E-5</v>
      </c>
      <c r="K17" s="2">
        <f t="shared" si="1"/>
        <v>-36.611142999999998</v>
      </c>
    </row>
    <row r="18" spans="1:11" x14ac:dyDescent="0.25">
      <c r="A18" t="s">
        <v>4</v>
      </c>
      <c r="B18" s="3">
        <v>42765</v>
      </c>
      <c r="C18" t="s">
        <v>5</v>
      </c>
      <c r="D18" s="4">
        <v>0.37817129629629626</v>
      </c>
      <c r="E18" t="s">
        <v>6</v>
      </c>
      <c r="F18" s="1">
        <v>-145.93373800000001</v>
      </c>
      <c r="G18" t="s">
        <v>7</v>
      </c>
      <c r="H18" s="1">
        <v>-141.95609999999999</v>
      </c>
      <c r="I18">
        <f t="shared" si="0"/>
        <v>129.055081</v>
      </c>
      <c r="J18" s="1">
        <v>-3.9043272000000003E-5</v>
      </c>
      <c r="K18" s="2">
        <f t="shared" si="1"/>
        <v>-39.043272000000002</v>
      </c>
    </row>
    <row r="19" spans="1:11" x14ac:dyDescent="0.25">
      <c r="A19" t="s">
        <v>4</v>
      </c>
      <c r="B19" s="3">
        <v>42765</v>
      </c>
      <c r="C19" t="s">
        <v>5</v>
      </c>
      <c r="D19" s="4">
        <v>0.38034722222222223</v>
      </c>
      <c r="E19" t="s">
        <v>6</v>
      </c>
      <c r="F19" s="1">
        <v>-141.596745</v>
      </c>
      <c r="G19" t="s">
        <v>7</v>
      </c>
      <c r="H19" s="1">
        <v>-137.57510500000001</v>
      </c>
      <c r="I19">
        <f t="shared" si="0"/>
        <v>133.414075</v>
      </c>
      <c r="J19" s="1">
        <v>-4.0232341000000003E-5</v>
      </c>
      <c r="K19" s="2">
        <f t="shared" si="1"/>
        <v>-40.232341000000005</v>
      </c>
    </row>
    <row r="20" spans="1:11" x14ac:dyDescent="0.25">
      <c r="A20" t="s">
        <v>4</v>
      </c>
      <c r="B20" s="3">
        <v>42765</v>
      </c>
      <c r="C20" t="s">
        <v>5</v>
      </c>
      <c r="D20" s="4">
        <v>0.38184027777777779</v>
      </c>
      <c r="E20" t="s">
        <v>6</v>
      </c>
      <c r="F20" s="1">
        <v>-138.57788199999999</v>
      </c>
      <c r="G20" t="s">
        <v>7</v>
      </c>
      <c r="H20" s="1">
        <v>-134.86957899999999</v>
      </c>
      <c r="I20">
        <f t="shared" si="0"/>
        <v>136.27626950000001</v>
      </c>
      <c r="J20" s="1">
        <v>-3.8319414999999999E-5</v>
      </c>
      <c r="K20" s="2">
        <f t="shared" si="1"/>
        <v>-38.319414999999999</v>
      </c>
    </row>
    <row r="21" spans="1:11" x14ac:dyDescent="0.25">
      <c r="A21" t="s">
        <v>4</v>
      </c>
      <c r="B21" s="3">
        <v>42765</v>
      </c>
      <c r="C21" t="s">
        <v>5</v>
      </c>
      <c r="D21" s="4">
        <v>0.38545138888888886</v>
      </c>
      <c r="E21" t="s">
        <v>6</v>
      </c>
      <c r="F21" s="1">
        <v>-131.16461699999999</v>
      </c>
      <c r="G21" t="s">
        <v>7</v>
      </c>
      <c r="H21" s="1">
        <v>-127.860606</v>
      </c>
      <c r="I21">
        <f t="shared" si="0"/>
        <v>143.48738850000001</v>
      </c>
      <c r="J21" s="1">
        <v>-4.1464758000000002E-5</v>
      </c>
      <c r="K21" s="2">
        <f t="shared" si="1"/>
        <v>-41.464758000000003</v>
      </c>
    </row>
    <row r="22" spans="1:11" x14ac:dyDescent="0.25">
      <c r="A22" t="s">
        <v>4</v>
      </c>
      <c r="B22" s="3">
        <v>42765</v>
      </c>
      <c r="C22" t="s">
        <v>5</v>
      </c>
      <c r="D22" s="4">
        <v>0.38694444444444448</v>
      </c>
      <c r="E22" t="s">
        <v>6</v>
      </c>
      <c r="F22" s="1">
        <v>-128.060078</v>
      </c>
      <c r="G22" t="s">
        <v>7</v>
      </c>
      <c r="H22" s="1">
        <v>-124.671043</v>
      </c>
      <c r="I22">
        <f t="shared" si="0"/>
        <v>146.63443949999998</v>
      </c>
      <c r="J22" s="1">
        <v>-4.0365472000000002E-5</v>
      </c>
      <c r="K22" s="2">
        <f t="shared" si="1"/>
        <v>-40.365472000000004</v>
      </c>
    </row>
    <row r="23" spans="1:11" x14ac:dyDescent="0.25">
      <c r="A23" t="s">
        <v>4</v>
      </c>
      <c r="B23" s="3">
        <v>42765</v>
      </c>
      <c r="C23" t="s">
        <v>5</v>
      </c>
      <c r="D23" s="4">
        <v>0.38915509259259262</v>
      </c>
      <c r="E23" t="s">
        <v>6</v>
      </c>
      <c r="F23" s="1">
        <v>-123.417917</v>
      </c>
      <c r="G23" t="s">
        <v>7</v>
      </c>
      <c r="H23" s="1">
        <v>-119.68248699999999</v>
      </c>
      <c r="I23">
        <f t="shared" si="0"/>
        <v>151.44979799999999</v>
      </c>
      <c r="J23" s="1">
        <v>-4.2726006E-5</v>
      </c>
      <c r="K23" s="2">
        <f t="shared" si="1"/>
        <v>-42.726005999999998</v>
      </c>
    </row>
    <row r="24" spans="1:11" x14ac:dyDescent="0.25">
      <c r="A24" t="s">
        <v>4</v>
      </c>
      <c r="B24" s="3">
        <v>42765</v>
      </c>
      <c r="C24" t="s">
        <v>5</v>
      </c>
      <c r="D24" s="4">
        <v>0.39204861111111117</v>
      </c>
      <c r="E24" t="s">
        <v>6</v>
      </c>
      <c r="F24" s="1">
        <v>-117.209457</v>
      </c>
      <c r="G24" t="s">
        <v>7</v>
      </c>
      <c r="H24" s="1">
        <v>-113.255797</v>
      </c>
      <c r="I24">
        <f t="shared" si="0"/>
        <v>157.76737299999999</v>
      </c>
      <c r="J24" s="1">
        <v>-4.5400973000000001E-5</v>
      </c>
      <c r="K24" s="2">
        <f t="shared" si="1"/>
        <v>-45.400973</v>
      </c>
    </row>
    <row r="25" spans="1:11" x14ac:dyDescent="0.25">
      <c r="A25" t="s">
        <v>4</v>
      </c>
      <c r="B25" s="3">
        <v>42765</v>
      </c>
      <c r="C25" t="s">
        <v>5</v>
      </c>
      <c r="D25" s="4">
        <v>0.39423611111111106</v>
      </c>
      <c r="E25" t="s">
        <v>6</v>
      </c>
      <c r="F25" s="1">
        <v>-112.544657</v>
      </c>
      <c r="G25" t="s">
        <v>7</v>
      </c>
      <c r="H25" s="1">
        <v>-108.51697900000001</v>
      </c>
      <c r="I25">
        <f t="shared" si="0"/>
        <v>162.46918199999999</v>
      </c>
      <c r="J25" s="1">
        <v>-4.6006661000000001E-5</v>
      </c>
      <c r="K25" s="2">
        <f t="shared" si="1"/>
        <v>-46.006661000000001</v>
      </c>
    </row>
    <row r="26" spans="1:11" x14ac:dyDescent="0.25">
      <c r="A26" t="s">
        <v>4</v>
      </c>
      <c r="B26" s="3">
        <v>42765</v>
      </c>
      <c r="C26" t="s">
        <v>5</v>
      </c>
      <c r="D26" s="4">
        <v>0.39644675925925926</v>
      </c>
      <c r="E26" t="s">
        <v>6</v>
      </c>
      <c r="F26" s="1">
        <v>-107.827562</v>
      </c>
      <c r="G26" t="s">
        <v>7</v>
      </c>
      <c r="H26" s="1">
        <v>-104.191615</v>
      </c>
      <c r="I26">
        <f t="shared" si="0"/>
        <v>166.99041149999999</v>
      </c>
      <c r="J26" s="1">
        <v>-4.7030378000000003E-5</v>
      </c>
      <c r="K26" s="2">
        <f t="shared" si="1"/>
        <v>-47.030378000000006</v>
      </c>
    </row>
    <row r="27" spans="1:11" x14ac:dyDescent="0.25">
      <c r="A27" t="s">
        <v>4</v>
      </c>
      <c r="B27" s="3">
        <v>42765</v>
      </c>
      <c r="C27" t="s">
        <v>5</v>
      </c>
      <c r="D27" s="4">
        <v>0.39862268518518523</v>
      </c>
      <c r="E27" t="s">
        <v>6</v>
      </c>
      <c r="F27" s="1">
        <v>-103.250187</v>
      </c>
      <c r="G27" t="s">
        <v>7</v>
      </c>
      <c r="H27" s="1">
        <v>-99.844778000000005</v>
      </c>
      <c r="I27">
        <f t="shared" si="0"/>
        <v>171.4525175</v>
      </c>
      <c r="J27" s="1">
        <v>-4.7336453000000001E-5</v>
      </c>
      <c r="K27" s="2">
        <f t="shared" si="1"/>
        <v>-47.336452999999999</v>
      </c>
    </row>
    <row r="28" spans="1:11" x14ac:dyDescent="0.25">
      <c r="A28" t="s">
        <v>4</v>
      </c>
      <c r="B28" s="3">
        <v>42765</v>
      </c>
      <c r="C28" t="s">
        <v>5</v>
      </c>
      <c r="D28" s="4">
        <v>0.40083333333333332</v>
      </c>
      <c r="E28" t="s">
        <v>6</v>
      </c>
      <c r="F28" s="1">
        <v>-98.615027999999995</v>
      </c>
      <c r="G28" t="s">
        <v>7</v>
      </c>
      <c r="H28" s="1">
        <v>-95.128091999999995</v>
      </c>
      <c r="I28">
        <f t="shared" si="0"/>
        <v>176.12844000000001</v>
      </c>
      <c r="J28" s="1">
        <v>-4.8323237E-5</v>
      </c>
      <c r="K28" s="2">
        <f t="shared" si="1"/>
        <v>-48.323236999999999</v>
      </c>
    </row>
    <row r="29" spans="1:11" x14ac:dyDescent="0.25">
      <c r="A29" t="s">
        <v>4</v>
      </c>
      <c r="B29" s="3">
        <v>42765</v>
      </c>
      <c r="C29" t="s">
        <v>5</v>
      </c>
      <c r="D29" s="4">
        <v>0.40376157407407409</v>
      </c>
      <c r="E29" t="s">
        <v>6</v>
      </c>
      <c r="F29" s="1">
        <v>-92.488183000000006</v>
      </c>
      <c r="G29" t="s">
        <v>7</v>
      </c>
      <c r="H29" s="1">
        <v>-88.680296999999996</v>
      </c>
      <c r="I29">
        <f t="shared" si="0"/>
        <v>182.41576000000001</v>
      </c>
      <c r="J29" s="1">
        <v>-4.9292444000000003E-5</v>
      </c>
      <c r="K29" s="2">
        <f t="shared" si="1"/>
        <v>-49.292444000000003</v>
      </c>
    </row>
    <row r="30" spans="1:11" x14ac:dyDescent="0.25">
      <c r="A30" t="s">
        <v>4</v>
      </c>
      <c r="B30" s="3">
        <v>42765</v>
      </c>
      <c r="C30" t="s">
        <v>5</v>
      </c>
      <c r="D30" s="4">
        <v>0.40593750000000001</v>
      </c>
      <c r="E30" t="s">
        <v>6</v>
      </c>
      <c r="F30" s="1">
        <v>-87.940242999999995</v>
      </c>
      <c r="G30" t="s">
        <v>7</v>
      </c>
      <c r="H30" s="1">
        <v>-84.022918000000004</v>
      </c>
      <c r="I30">
        <f t="shared" si="0"/>
        <v>187.01841949999999</v>
      </c>
      <c r="J30" s="1">
        <v>-4.9983091999999997E-5</v>
      </c>
      <c r="K30" s="2">
        <f t="shared" si="1"/>
        <v>-49.983091999999999</v>
      </c>
    </row>
    <row r="31" spans="1:11" x14ac:dyDescent="0.25">
      <c r="A31" t="s">
        <v>4</v>
      </c>
      <c r="B31" s="3">
        <v>42765</v>
      </c>
      <c r="C31" t="s">
        <v>5</v>
      </c>
      <c r="D31" s="4">
        <v>0.4088310185185185</v>
      </c>
      <c r="E31" t="s">
        <v>6</v>
      </c>
      <c r="F31" s="1">
        <v>-81.949566000000004</v>
      </c>
      <c r="G31" t="s">
        <v>7</v>
      </c>
      <c r="H31" s="1">
        <v>-77.963374000000002</v>
      </c>
      <c r="I31">
        <f t="shared" si="0"/>
        <v>193.04353</v>
      </c>
      <c r="J31" s="1">
        <v>-5.1001054000000003E-5</v>
      </c>
      <c r="K31" s="2">
        <f t="shared" si="1"/>
        <v>-51.001054000000003</v>
      </c>
    </row>
    <row r="32" spans="1:11" x14ac:dyDescent="0.25">
      <c r="A32" t="s">
        <v>4</v>
      </c>
      <c r="B32" s="3">
        <v>42765</v>
      </c>
      <c r="C32" t="s">
        <v>5</v>
      </c>
      <c r="D32" s="4">
        <v>0.41100694444444441</v>
      </c>
      <c r="E32" t="s">
        <v>6</v>
      </c>
      <c r="F32" s="1">
        <v>-77.481683000000004</v>
      </c>
      <c r="G32" t="s">
        <v>7</v>
      </c>
      <c r="H32" s="1">
        <v>-73.479526000000007</v>
      </c>
      <c r="I32">
        <f t="shared" si="0"/>
        <v>197.5193955</v>
      </c>
      <c r="J32" s="1">
        <v>-5.1772087999999999E-5</v>
      </c>
      <c r="K32" s="2">
        <f t="shared" si="1"/>
        <v>-51.772087999999997</v>
      </c>
    </row>
    <row r="33" spans="1:11" x14ac:dyDescent="0.25">
      <c r="A33" t="s">
        <v>4</v>
      </c>
      <c r="B33" s="3">
        <v>42765</v>
      </c>
      <c r="C33" t="s">
        <v>5</v>
      </c>
      <c r="D33" s="4">
        <v>0.41393518518518518</v>
      </c>
      <c r="E33" t="s">
        <v>6</v>
      </c>
      <c r="F33" s="1">
        <v>-71.569085000000001</v>
      </c>
      <c r="G33" t="s">
        <v>7</v>
      </c>
      <c r="H33" s="1">
        <v>-68.066781000000006</v>
      </c>
      <c r="I33">
        <f t="shared" si="0"/>
        <v>203.18206699999999</v>
      </c>
      <c r="J33" s="1">
        <v>-5.2336980999999999E-5</v>
      </c>
      <c r="K33" s="2">
        <f t="shared" si="1"/>
        <v>-52.336981000000002</v>
      </c>
    </row>
    <row r="34" spans="1:11" x14ac:dyDescent="0.25">
      <c r="A34" t="s">
        <v>4</v>
      </c>
      <c r="B34" s="3">
        <v>42765</v>
      </c>
      <c r="C34" t="s">
        <v>5</v>
      </c>
      <c r="D34" s="4">
        <v>0.4161111111111111</v>
      </c>
      <c r="E34" t="s">
        <v>6</v>
      </c>
      <c r="F34" s="1">
        <v>-67.236648000000002</v>
      </c>
      <c r="G34" t="s">
        <v>7</v>
      </c>
      <c r="H34" s="1">
        <v>-63.935865999999997</v>
      </c>
      <c r="I34">
        <f t="shared" si="0"/>
        <v>207.41374300000001</v>
      </c>
      <c r="J34" s="1">
        <v>-5.2654185E-5</v>
      </c>
      <c r="K34" s="2">
        <f t="shared" si="1"/>
        <v>-52.654184999999998</v>
      </c>
    </row>
    <row r="35" spans="1:11" x14ac:dyDescent="0.25">
      <c r="A35" t="s">
        <v>4</v>
      </c>
      <c r="B35" s="3">
        <v>42765</v>
      </c>
      <c r="C35" t="s">
        <v>5</v>
      </c>
      <c r="D35" s="4">
        <v>0.41903935185185182</v>
      </c>
      <c r="E35" t="s">
        <v>6</v>
      </c>
      <c r="F35" s="1">
        <v>-61.452213999999998</v>
      </c>
      <c r="G35" t="s">
        <v>7</v>
      </c>
      <c r="H35" s="1">
        <v>-58.103610000000003</v>
      </c>
      <c r="I35">
        <f t="shared" si="0"/>
        <v>213.22208799999999</v>
      </c>
      <c r="J35" s="1">
        <v>-5.3455097000000001E-5</v>
      </c>
      <c r="K35" s="2">
        <f t="shared" si="1"/>
        <v>-53.455097000000002</v>
      </c>
    </row>
    <row r="36" spans="1:11" x14ac:dyDescent="0.25">
      <c r="A36" t="s">
        <v>4</v>
      </c>
      <c r="B36" s="3">
        <v>42765</v>
      </c>
      <c r="C36" t="s">
        <v>5</v>
      </c>
      <c r="D36" s="4">
        <v>0.42124999999999996</v>
      </c>
      <c r="E36" t="s">
        <v>6</v>
      </c>
      <c r="F36" s="1">
        <v>-57.091712999999999</v>
      </c>
      <c r="G36" t="s">
        <v>7</v>
      </c>
      <c r="H36" s="1">
        <v>-53.555439999999997</v>
      </c>
      <c r="I36">
        <f t="shared" si="0"/>
        <v>217.6764235</v>
      </c>
      <c r="J36" s="1">
        <v>-5.4237896E-5</v>
      </c>
      <c r="K36" s="2">
        <f t="shared" si="1"/>
        <v>-54.237895999999999</v>
      </c>
    </row>
    <row r="37" spans="1:11" x14ac:dyDescent="0.25">
      <c r="A37" t="s">
        <v>4</v>
      </c>
      <c r="B37" s="3">
        <v>42765</v>
      </c>
      <c r="C37" t="s">
        <v>5</v>
      </c>
      <c r="D37" s="4">
        <v>0.4241435185185185</v>
      </c>
      <c r="E37" t="s">
        <v>6</v>
      </c>
      <c r="F37" s="1">
        <v>-51.464879000000003</v>
      </c>
      <c r="G37" t="s">
        <v>7</v>
      </c>
      <c r="H37" s="1">
        <v>-47.826563999999998</v>
      </c>
      <c r="I37">
        <f t="shared" si="0"/>
        <v>223.35427849999999</v>
      </c>
      <c r="J37" s="1">
        <v>-5.5162893000000001E-5</v>
      </c>
      <c r="K37" s="2">
        <f t="shared" si="1"/>
        <v>-55.162893000000004</v>
      </c>
    </row>
    <row r="38" spans="1:11" x14ac:dyDescent="0.25">
      <c r="A38" t="s">
        <v>4</v>
      </c>
      <c r="B38" s="3">
        <v>42765</v>
      </c>
      <c r="C38" t="s">
        <v>5</v>
      </c>
      <c r="D38" s="4">
        <v>0.42704861111111114</v>
      </c>
      <c r="E38" t="s">
        <v>6</v>
      </c>
      <c r="F38" s="1">
        <v>-45.911115000000002</v>
      </c>
      <c r="G38" t="s">
        <v>7</v>
      </c>
      <c r="H38" s="1">
        <v>-42.316780000000001</v>
      </c>
      <c r="I38">
        <f t="shared" si="0"/>
        <v>228.88605250000001</v>
      </c>
      <c r="J38" s="1">
        <v>-5.6728160999999997E-5</v>
      </c>
      <c r="K38" s="2">
        <f t="shared" si="1"/>
        <v>-56.728161</v>
      </c>
    </row>
    <row r="39" spans="1:11" x14ac:dyDescent="0.25">
      <c r="A39" t="s">
        <v>4</v>
      </c>
      <c r="B39" s="3">
        <v>42765</v>
      </c>
      <c r="C39" t="s">
        <v>5</v>
      </c>
      <c r="D39" s="4">
        <v>0.42994212962962958</v>
      </c>
      <c r="E39" t="s">
        <v>6</v>
      </c>
      <c r="F39" s="1">
        <v>-40.451669000000003</v>
      </c>
      <c r="G39" t="s">
        <v>7</v>
      </c>
      <c r="H39" s="1">
        <v>-36.736854000000001</v>
      </c>
      <c r="I39">
        <f t="shared" si="0"/>
        <v>234.40573849999998</v>
      </c>
      <c r="J39" s="1">
        <v>-5.4861409999999997E-5</v>
      </c>
      <c r="K39" s="2">
        <f t="shared" si="1"/>
        <v>-54.861409999999999</v>
      </c>
    </row>
    <row r="40" spans="1:11" x14ac:dyDescent="0.25">
      <c r="A40" t="s">
        <v>4</v>
      </c>
      <c r="B40" s="3">
        <v>42765</v>
      </c>
      <c r="C40" t="s">
        <v>5</v>
      </c>
      <c r="D40" s="4">
        <v>0.43283564814814812</v>
      </c>
      <c r="E40" t="s">
        <v>6</v>
      </c>
      <c r="F40" s="1">
        <v>-34.912466999999999</v>
      </c>
      <c r="G40" t="s">
        <v>7</v>
      </c>
      <c r="H40" s="1">
        <v>-31.213581999999999</v>
      </c>
      <c r="I40">
        <f t="shared" si="0"/>
        <v>239.93697550000002</v>
      </c>
      <c r="J40" s="1">
        <v>-5.7314561999999998E-5</v>
      </c>
      <c r="K40" s="2">
        <f t="shared" si="1"/>
        <v>-57.314561999999995</v>
      </c>
    </row>
    <row r="41" spans="1:11" x14ac:dyDescent="0.25">
      <c r="A41" t="s">
        <v>4</v>
      </c>
      <c r="B41" s="3">
        <v>42765</v>
      </c>
      <c r="C41" t="s">
        <v>5</v>
      </c>
      <c r="D41" s="4">
        <v>0.43572916666666667</v>
      </c>
      <c r="E41" t="s">
        <v>6</v>
      </c>
      <c r="F41" s="1">
        <v>-29.559483</v>
      </c>
      <c r="G41" t="s">
        <v>7</v>
      </c>
      <c r="H41" s="1">
        <v>-25.792369999999998</v>
      </c>
      <c r="I41">
        <f t="shared" si="0"/>
        <v>245.3240735</v>
      </c>
      <c r="J41" s="1">
        <v>-5.7948889E-5</v>
      </c>
      <c r="K41" s="2">
        <f t="shared" si="1"/>
        <v>-57.948889000000001</v>
      </c>
    </row>
    <row r="42" spans="1:11" x14ac:dyDescent="0.25">
      <c r="A42" t="s">
        <v>4</v>
      </c>
      <c r="B42" s="3">
        <v>42765</v>
      </c>
      <c r="C42" t="s">
        <v>5</v>
      </c>
      <c r="D42" s="4">
        <v>0.43862268518518516</v>
      </c>
      <c r="E42" t="s">
        <v>6</v>
      </c>
      <c r="F42" s="1">
        <v>-24.152608000000001</v>
      </c>
      <c r="G42" t="s">
        <v>7</v>
      </c>
      <c r="H42" s="1">
        <v>-20.469818</v>
      </c>
      <c r="I42">
        <f t="shared" si="0"/>
        <v>250.68878699999999</v>
      </c>
      <c r="J42" s="1">
        <v>-5.8488259000000002E-5</v>
      </c>
      <c r="K42" s="2">
        <f t="shared" si="1"/>
        <v>-58.488258999999999</v>
      </c>
    </row>
    <row r="43" spans="1:11" x14ac:dyDescent="0.25">
      <c r="A43" t="s">
        <v>4</v>
      </c>
      <c r="B43" s="3">
        <v>42765</v>
      </c>
      <c r="C43" t="s">
        <v>5</v>
      </c>
      <c r="D43" s="4">
        <v>0.4415162037037037</v>
      </c>
      <c r="E43" t="s">
        <v>6</v>
      </c>
      <c r="F43" s="1">
        <v>-18.81673</v>
      </c>
      <c r="G43" t="s">
        <v>7</v>
      </c>
      <c r="H43" s="1">
        <v>-15.201537999999999</v>
      </c>
      <c r="I43">
        <f t="shared" si="0"/>
        <v>255.99086600000001</v>
      </c>
      <c r="J43" s="1">
        <v>-5.9498913000000003E-5</v>
      </c>
      <c r="K43" s="2">
        <f t="shared" si="1"/>
        <v>-59.498913000000002</v>
      </c>
    </row>
    <row r="44" spans="1:11" x14ac:dyDescent="0.25">
      <c r="A44" t="s">
        <v>4</v>
      </c>
      <c r="B44" s="3">
        <v>42765</v>
      </c>
      <c r="C44" t="s">
        <v>5</v>
      </c>
      <c r="D44" s="4">
        <v>0.44440972222222225</v>
      </c>
      <c r="E44" t="s">
        <v>6</v>
      </c>
      <c r="F44" s="1">
        <v>-13.582678</v>
      </c>
      <c r="G44" t="s">
        <v>7</v>
      </c>
      <c r="H44" s="1">
        <v>-9.9955390000000008</v>
      </c>
      <c r="I44">
        <f t="shared" si="0"/>
        <v>261.2108915</v>
      </c>
      <c r="J44" s="1">
        <v>-5.9964228000000001E-5</v>
      </c>
      <c r="K44" s="2">
        <f t="shared" si="1"/>
        <v>-59.964227999999999</v>
      </c>
    </row>
    <row r="45" spans="1:11" x14ac:dyDescent="0.25">
      <c r="A45" t="s">
        <v>4</v>
      </c>
      <c r="B45" s="3">
        <v>42765</v>
      </c>
      <c r="C45" t="s">
        <v>5</v>
      </c>
      <c r="D45" s="4">
        <v>0.44730324074074074</v>
      </c>
      <c r="E45" t="s">
        <v>6</v>
      </c>
      <c r="F45" s="1">
        <v>-8.394736</v>
      </c>
      <c r="G45" t="s">
        <v>7</v>
      </c>
      <c r="H45" s="1">
        <v>-4.8359209999999999</v>
      </c>
      <c r="I45">
        <f t="shared" si="0"/>
        <v>266.38467150000002</v>
      </c>
      <c r="J45" s="1">
        <v>-6.0300958999999999E-5</v>
      </c>
      <c r="K45" s="2">
        <f t="shared" si="1"/>
        <v>-60.300958999999999</v>
      </c>
    </row>
    <row r="46" spans="1:11" x14ac:dyDescent="0.25">
      <c r="A46" t="s">
        <v>4</v>
      </c>
      <c r="B46" s="3">
        <v>42765</v>
      </c>
      <c r="C46" t="s">
        <v>5</v>
      </c>
      <c r="D46" s="4">
        <v>0.45019675925925928</v>
      </c>
      <c r="E46" t="s">
        <v>6</v>
      </c>
      <c r="F46" s="1">
        <v>-3.222388</v>
      </c>
      <c r="G46" t="s">
        <v>7</v>
      </c>
      <c r="H46" s="1">
        <v>0.31102659700000002</v>
      </c>
      <c r="I46">
        <f t="shared" si="0"/>
        <v>271.5443192985</v>
      </c>
      <c r="J46" s="1">
        <v>-6.0592940000000003E-5</v>
      </c>
      <c r="K46" s="2">
        <f t="shared" si="1"/>
        <v>-60.592940000000006</v>
      </c>
    </row>
    <row r="47" spans="1:11" x14ac:dyDescent="0.25">
      <c r="A47" t="s">
        <v>4</v>
      </c>
      <c r="B47" s="3">
        <v>42765</v>
      </c>
      <c r="C47" t="s">
        <v>5</v>
      </c>
      <c r="D47" s="4">
        <v>0.45309027777777783</v>
      </c>
      <c r="E47" t="s">
        <v>6</v>
      </c>
      <c r="F47" s="1">
        <v>1.8525640000000001</v>
      </c>
      <c r="G47" t="s">
        <v>7</v>
      </c>
      <c r="H47" s="1">
        <v>5.3554199999999996</v>
      </c>
      <c r="I47">
        <f t="shared" si="0"/>
        <v>276.60399200000001</v>
      </c>
      <c r="J47" s="1">
        <v>-6.0693326999999998E-5</v>
      </c>
      <c r="K47" s="2">
        <f t="shared" si="1"/>
        <v>-60.693326999999996</v>
      </c>
    </row>
    <row r="48" spans="1:11" x14ac:dyDescent="0.25">
      <c r="A48" t="s">
        <v>4</v>
      </c>
      <c r="B48" s="3">
        <v>42765</v>
      </c>
      <c r="C48" t="s">
        <v>5</v>
      </c>
      <c r="D48" s="4">
        <v>0.45670138888888889</v>
      </c>
      <c r="E48" t="s">
        <v>6</v>
      </c>
      <c r="F48" s="1">
        <v>8.1875099999999996</v>
      </c>
      <c r="G48" t="s">
        <v>7</v>
      </c>
      <c r="H48" s="1">
        <v>11.623905000000001</v>
      </c>
      <c r="I48">
        <f t="shared" si="0"/>
        <v>282.90570750000001</v>
      </c>
      <c r="J48" s="1">
        <v>-6.1663453999999998E-5</v>
      </c>
      <c r="K48" s="2">
        <f t="shared" si="1"/>
        <v>-61.663453999999994</v>
      </c>
    </row>
    <row r="49" spans="1:11" x14ac:dyDescent="0.25">
      <c r="A49" t="s">
        <v>4</v>
      </c>
      <c r="B49" s="3">
        <v>42765</v>
      </c>
      <c r="C49" t="s">
        <v>5</v>
      </c>
      <c r="D49" s="4">
        <v>0.45962962962962961</v>
      </c>
      <c r="E49" t="s">
        <v>6</v>
      </c>
      <c r="F49" s="1">
        <v>13.265719000000001</v>
      </c>
      <c r="G49" t="s">
        <v>7</v>
      </c>
      <c r="H49" s="1">
        <v>16.906632999999999</v>
      </c>
      <c r="I49">
        <f t="shared" si="0"/>
        <v>288.08617600000002</v>
      </c>
      <c r="J49" s="1">
        <v>-6.2429378000000002E-5</v>
      </c>
      <c r="K49" s="2">
        <f t="shared" si="1"/>
        <v>-62.429378</v>
      </c>
    </row>
    <row r="50" spans="1:11" x14ac:dyDescent="0.25">
      <c r="A50" t="s">
        <v>4</v>
      </c>
      <c r="B50" s="3">
        <v>42765</v>
      </c>
      <c r="C50" t="s">
        <v>5</v>
      </c>
      <c r="D50" s="4">
        <v>0.46252314814814816</v>
      </c>
      <c r="E50" t="s">
        <v>6</v>
      </c>
      <c r="F50" s="1">
        <v>18.218540999999998</v>
      </c>
      <c r="G50" t="s">
        <v>7</v>
      </c>
      <c r="H50" s="1">
        <v>21.897565</v>
      </c>
      <c r="I50">
        <f t="shared" si="0"/>
        <v>293.05805299999997</v>
      </c>
      <c r="J50" s="1">
        <v>-6.2815569000000004E-5</v>
      </c>
      <c r="K50" s="2">
        <f t="shared" si="1"/>
        <v>-62.815569000000004</v>
      </c>
    </row>
    <row r="51" spans="1:11" x14ac:dyDescent="0.25">
      <c r="A51" t="s">
        <v>4</v>
      </c>
      <c r="B51" s="3">
        <v>42765</v>
      </c>
      <c r="C51" t="s">
        <v>5</v>
      </c>
      <c r="D51" s="4">
        <v>0.46614583333333331</v>
      </c>
      <c r="E51" t="s">
        <v>6</v>
      </c>
      <c r="F51" s="1">
        <v>24.241727000000001</v>
      </c>
      <c r="G51" t="s">
        <v>7</v>
      </c>
      <c r="H51" s="1">
        <v>28.008469999999999</v>
      </c>
      <c r="I51">
        <f t="shared" si="0"/>
        <v>299.12509849999998</v>
      </c>
      <c r="J51" s="1">
        <v>-6.3503147999999996E-5</v>
      </c>
      <c r="K51" s="2">
        <f t="shared" si="1"/>
        <v>-63.503147999999996</v>
      </c>
    </row>
    <row r="52" spans="1:11" x14ac:dyDescent="0.25">
      <c r="A52" t="s">
        <v>4</v>
      </c>
      <c r="B52" s="3">
        <v>42765</v>
      </c>
      <c r="C52" t="s">
        <v>5</v>
      </c>
      <c r="D52" s="4">
        <v>0.46903935185185186</v>
      </c>
      <c r="E52" t="s">
        <v>6</v>
      </c>
      <c r="F52" s="1">
        <v>29.097681999999999</v>
      </c>
      <c r="G52" t="s">
        <v>7</v>
      </c>
      <c r="H52" s="1">
        <v>32.833928999999998</v>
      </c>
      <c r="I52">
        <f t="shared" si="0"/>
        <v>303.96580549999999</v>
      </c>
      <c r="J52" s="1">
        <v>-6.4021472999999996E-5</v>
      </c>
      <c r="K52" s="2">
        <f t="shared" si="1"/>
        <v>-64.021473</v>
      </c>
    </row>
    <row r="53" spans="1:11" x14ac:dyDescent="0.25">
      <c r="A53" t="s">
        <v>4</v>
      </c>
      <c r="B53" s="3">
        <v>42765</v>
      </c>
      <c r="C53" t="s">
        <v>5</v>
      </c>
      <c r="D53" s="4">
        <v>0.47265046296296293</v>
      </c>
      <c r="E53" t="s">
        <v>6</v>
      </c>
      <c r="F53" s="1">
        <v>35.060535000000002</v>
      </c>
      <c r="G53" t="s">
        <v>7</v>
      </c>
      <c r="H53" s="1">
        <v>38.777920999999999</v>
      </c>
      <c r="I53">
        <f t="shared" si="0"/>
        <v>309.91922799999998</v>
      </c>
      <c r="J53" s="1">
        <v>-6.4507688E-5</v>
      </c>
      <c r="K53" s="2">
        <f t="shared" si="1"/>
        <v>-64.507688000000002</v>
      </c>
    </row>
    <row r="54" spans="1:11" x14ac:dyDescent="0.25">
      <c r="A54" t="s">
        <v>4</v>
      </c>
      <c r="B54" s="3">
        <v>42765</v>
      </c>
      <c r="C54" t="s">
        <v>5</v>
      </c>
      <c r="D54" s="4">
        <v>0.4762615740740741</v>
      </c>
      <c r="E54" t="s">
        <v>6</v>
      </c>
      <c r="F54" s="1">
        <v>40.961328000000002</v>
      </c>
      <c r="G54" t="s">
        <v>7</v>
      </c>
      <c r="H54" s="1">
        <v>44.625754000000001</v>
      </c>
      <c r="I54">
        <f t="shared" si="0"/>
        <v>315.793541</v>
      </c>
      <c r="J54" s="1">
        <v>-6.5330830000000003E-5</v>
      </c>
      <c r="K54" s="2">
        <f t="shared" si="1"/>
        <v>-65.330830000000006</v>
      </c>
    </row>
    <row r="55" spans="1:11" x14ac:dyDescent="0.25">
      <c r="A55" t="s">
        <v>4</v>
      </c>
      <c r="B55" s="3">
        <v>42765</v>
      </c>
      <c r="C55" t="s">
        <v>5</v>
      </c>
      <c r="D55" s="4">
        <v>0.47915509259259265</v>
      </c>
      <c r="E55" t="s">
        <v>6</v>
      </c>
      <c r="F55" s="1">
        <v>45.634250999999999</v>
      </c>
      <c r="G55" t="s">
        <v>7</v>
      </c>
      <c r="H55" s="1">
        <v>49.281647999999997</v>
      </c>
      <c r="I55">
        <f t="shared" si="0"/>
        <v>320.45794949999998</v>
      </c>
      <c r="J55" s="1">
        <v>-6.5827761999999996E-5</v>
      </c>
      <c r="K55" s="2">
        <f t="shared" si="1"/>
        <v>-65.827761999999993</v>
      </c>
    </row>
    <row r="56" spans="1:11" x14ac:dyDescent="0.25">
      <c r="A56" t="s">
        <v>4</v>
      </c>
      <c r="B56" s="3">
        <v>42765</v>
      </c>
      <c r="C56" t="s">
        <v>5</v>
      </c>
      <c r="D56" s="4">
        <v>0.48276620370370371</v>
      </c>
      <c r="E56" t="s">
        <v>6</v>
      </c>
      <c r="F56" s="1">
        <v>51.406557999999997</v>
      </c>
      <c r="G56" t="s">
        <v>7</v>
      </c>
      <c r="H56" s="1">
        <v>55.013719999999999</v>
      </c>
      <c r="I56">
        <f t="shared" si="0"/>
        <v>326.21013900000003</v>
      </c>
      <c r="J56" s="1">
        <v>-6.6589738000000001E-5</v>
      </c>
      <c r="K56" s="2">
        <f t="shared" si="1"/>
        <v>-66.589737999999997</v>
      </c>
    </row>
    <row r="57" spans="1:11" x14ac:dyDescent="0.25">
      <c r="A57" t="s">
        <v>4</v>
      </c>
      <c r="B57" s="3">
        <v>42765</v>
      </c>
      <c r="C57" t="s">
        <v>5</v>
      </c>
      <c r="D57" s="4">
        <v>0.48637731481481478</v>
      </c>
      <c r="E57" t="s">
        <v>6</v>
      </c>
      <c r="F57" s="1">
        <v>57.094844000000002</v>
      </c>
      <c r="G57" t="s">
        <v>7</v>
      </c>
      <c r="H57" s="1">
        <v>60.668199999999999</v>
      </c>
      <c r="I57">
        <f t="shared" si="0"/>
        <v>331.88152200000002</v>
      </c>
      <c r="J57" s="1">
        <v>-6.7023813000000003E-5</v>
      </c>
      <c r="K57" s="2">
        <f t="shared" si="1"/>
        <v>-67.023813000000004</v>
      </c>
    </row>
    <row r="58" spans="1:11" x14ac:dyDescent="0.25">
      <c r="A58" t="s">
        <v>4</v>
      </c>
      <c r="B58" s="3">
        <v>42765</v>
      </c>
      <c r="C58" t="s">
        <v>5</v>
      </c>
      <c r="D58" s="4">
        <v>0.48998842592592595</v>
      </c>
      <c r="E58" t="s">
        <v>6</v>
      </c>
      <c r="F58" s="1">
        <v>62.695616999999999</v>
      </c>
      <c r="G58" t="s">
        <v>7</v>
      </c>
      <c r="H58" s="1">
        <v>66.205171000000007</v>
      </c>
      <c r="I58">
        <f t="shared" si="0"/>
        <v>337.45039400000002</v>
      </c>
      <c r="J58" s="1">
        <v>-6.7900356999999994E-5</v>
      </c>
      <c r="K58" s="2">
        <f t="shared" si="1"/>
        <v>-67.900357</v>
      </c>
    </row>
    <row r="59" spans="1:11" x14ac:dyDescent="0.25">
      <c r="A59" t="s">
        <v>4</v>
      </c>
      <c r="B59" s="3">
        <v>42765</v>
      </c>
      <c r="C59" t="s">
        <v>5</v>
      </c>
      <c r="D59" s="4">
        <v>0.49359953703703702</v>
      </c>
      <c r="E59" t="s">
        <v>6</v>
      </c>
      <c r="F59" s="1">
        <v>68.225770999999995</v>
      </c>
      <c r="G59" t="s">
        <v>7</v>
      </c>
      <c r="H59" s="1">
        <v>71.696087000000006</v>
      </c>
      <c r="I59">
        <f t="shared" si="0"/>
        <v>342.96092899999996</v>
      </c>
      <c r="J59" s="1">
        <v>-6.8495216000000005E-5</v>
      </c>
      <c r="K59" s="2">
        <f t="shared" si="1"/>
        <v>-68.495215999999999</v>
      </c>
    </row>
    <row r="60" spans="1:11" x14ac:dyDescent="0.25">
      <c r="A60" t="s">
        <v>4</v>
      </c>
      <c r="B60" s="3">
        <v>42765</v>
      </c>
      <c r="C60" t="s">
        <v>5</v>
      </c>
      <c r="D60" s="4">
        <v>0.49724537037037037</v>
      </c>
      <c r="E60" t="s">
        <v>6</v>
      </c>
      <c r="F60" s="1">
        <v>73.759567000000004</v>
      </c>
      <c r="G60" t="s">
        <v>7</v>
      </c>
      <c r="H60" s="1">
        <v>77.482643999999993</v>
      </c>
      <c r="I60">
        <f t="shared" si="0"/>
        <v>348.6211055</v>
      </c>
      <c r="J60" s="1">
        <v>-6.9109507999999995E-5</v>
      </c>
      <c r="K60" s="2">
        <f t="shared" si="1"/>
        <v>-69.109507999999991</v>
      </c>
    </row>
    <row r="61" spans="1:11" x14ac:dyDescent="0.25">
      <c r="A61" t="s">
        <v>4</v>
      </c>
      <c r="B61" s="3">
        <v>42765</v>
      </c>
      <c r="C61" t="s">
        <v>5</v>
      </c>
      <c r="D61" s="4">
        <v>0.50085648148148143</v>
      </c>
      <c r="E61" t="s">
        <v>6</v>
      </c>
      <c r="F61" s="1">
        <v>79.189162999999994</v>
      </c>
      <c r="G61" t="s">
        <v>7</v>
      </c>
      <c r="H61" s="1">
        <v>82.967815000000002</v>
      </c>
      <c r="I61">
        <f t="shared" si="0"/>
        <v>354.07848899999999</v>
      </c>
      <c r="J61" s="1">
        <v>-6.9733858000000005E-5</v>
      </c>
      <c r="K61" s="2">
        <f t="shared" si="1"/>
        <v>-69.733858000000012</v>
      </c>
    </row>
    <row r="62" spans="1:11" x14ac:dyDescent="0.25">
      <c r="A62" t="s">
        <v>4</v>
      </c>
      <c r="B62" s="3">
        <v>42765</v>
      </c>
      <c r="C62" t="s">
        <v>5</v>
      </c>
      <c r="D62" s="4">
        <v>0.5044791666666667</v>
      </c>
      <c r="E62" t="s">
        <v>6</v>
      </c>
      <c r="F62" s="1">
        <v>84.526910999999998</v>
      </c>
      <c r="G62" t="s">
        <v>7</v>
      </c>
      <c r="H62" s="1">
        <v>88.291448000000003</v>
      </c>
      <c r="I62">
        <f t="shared" si="0"/>
        <v>359.40917949999999</v>
      </c>
      <c r="J62" s="1">
        <v>-7.0287531000000006E-5</v>
      </c>
      <c r="K62" s="2">
        <f t="shared" si="1"/>
        <v>-70.287531000000001</v>
      </c>
    </row>
    <row r="63" spans="1:11" x14ac:dyDescent="0.25">
      <c r="A63" t="s">
        <v>4</v>
      </c>
      <c r="B63" s="3">
        <v>42765</v>
      </c>
      <c r="C63" t="s">
        <v>5</v>
      </c>
      <c r="D63" s="4">
        <v>0.50809027777777771</v>
      </c>
      <c r="E63" t="s">
        <v>6</v>
      </c>
      <c r="F63" s="1">
        <v>89.780272999999994</v>
      </c>
      <c r="G63" t="s">
        <v>7</v>
      </c>
      <c r="H63" s="1">
        <v>93.525435999999999</v>
      </c>
      <c r="I63">
        <f t="shared" si="0"/>
        <v>364.65285449999999</v>
      </c>
      <c r="J63" s="1">
        <v>-7.0384123000000006E-5</v>
      </c>
      <c r="K63" s="2">
        <f t="shared" si="1"/>
        <v>-70.384123000000002</v>
      </c>
    </row>
    <row r="64" spans="1:11" x14ac:dyDescent="0.25">
      <c r="A64" t="s">
        <v>4</v>
      </c>
      <c r="B64" s="3">
        <v>42765</v>
      </c>
      <c r="C64" t="s">
        <v>5</v>
      </c>
      <c r="D64" s="4">
        <v>0.51170138888888894</v>
      </c>
      <c r="E64" t="s">
        <v>6</v>
      </c>
      <c r="F64" s="1">
        <v>94.949900999999997</v>
      </c>
      <c r="G64" t="s">
        <v>7</v>
      </c>
      <c r="H64" s="1">
        <v>98.657673000000003</v>
      </c>
      <c r="I64">
        <f t="shared" si="0"/>
        <v>369.803787</v>
      </c>
      <c r="J64" s="1">
        <v>-7.0419652999999997E-5</v>
      </c>
      <c r="K64" s="2">
        <f t="shared" si="1"/>
        <v>-70.419652999999997</v>
      </c>
    </row>
    <row r="65" spans="1:11" x14ac:dyDescent="0.25">
      <c r="A65" t="s">
        <v>4</v>
      </c>
      <c r="B65" s="3">
        <v>42765</v>
      </c>
      <c r="C65" t="s">
        <v>5</v>
      </c>
      <c r="D65" s="4">
        <v>0.51603009259259258</v>
      </c>
      <c r="E65" t="s">
        <v>6</v>
      </c>
      <c r="F65" s="1">
        <v>101.064114</v>
      </c>
      <c r="G65" t="s">
        <v>7</v>
      </c>
      <c r="H65" s="1">
        <v>104.706808</v>
      </c>
      <c r="I65">
        <f t="shared" si="0"/>
        <v>375.88546099999996</v>
      </c>
      <c r="J65" s="1">
        <v>-7.0661985000000001E-5</v>
      </c>
      <c r="K65" s="2">
        <f t="shared" si="1"/>
        <v>-70.661985000000001</v>
      </c>
    </row>
    <row r="66" spans="1:11" x14ac:dyDescent="0.25">
      <c r="A66" t="s">
        <v>4</v>
      </c>
      <c r="B66" s="3">
        <v>42765</v>
      </c>
      <c r="C66" t="s">
        <v>5</v>
      </c>
      <c r="D66" s="4">
        <v>0.5196412037037037</v>
      </c>
      <c r="E66" t="s">
        <v>6</v>
      </c>
      <c r="F66" s="1">
        <v>106.09165400000001</v>
      </c>
      <c r="G66" t="s">
        <v>7</v>
      </c>
      <c r="H66" s="1">
        <v>109.691693</v>
      </c>
      <c r="I66">
        <f t="shared" si="0"/>
        <v>380.89167350000002</v>
      </c>
      <c r="J66" s="1">
        <v>-7.0471446999999999E-5</v>
      </c>
      <c r="K66" s="2">
        <f t="shared" si="1"/>
        <v>-70.471446999999998</v>
      </c>
    </row>
    <row r="67" spans="1:11" x14ac:dyDescent="0.25">
      <c r="A67" t="s">
        <v>4</v>
      </c>
      <c r="B67" s="3">
        <v>42765</v>
      </c>
      <c r="C67" t="s">
        <v>5</v>
      </c>
      <c r="D67" s="4">
        <v>0.52325231481481482</v>
      </c>
      <c r="E67" t="s">
        <v>6</v>
      </c>
      <c r="F67" s="1">
        <v>111.032473</v>
      </c>
      <c r="G67" t="s">
        <v>7</v>
      </c>
      <c r="H67" s="1">
        <v>114.589254</v>
      </c>
      <c r="I67">
        <f t="shared" ref="I67:I80" si="2">(F67+H67)/2+273</f>
        <v>385.81086349999998</v>
      </c>
      <c r="J67" s="1">
        <v>-7.0372610999999994E-5</v>
      </c>
      <c r="K67" s="2">
        <f t="shared" ref="K67:K80" si="3">J67*1000000</f>
        <v>-70.372610999999992</v>
      </c>
    </row>
    <row r="68" spans="1:11" x14ac:dyDescent="0.25">
      <c r="A68" t="s">
        <v>4</v>
      </c>
      <c r="B68" s="3">
        <v>42765</v>
      </c>
      <c r="C68" t="s">
        <v>5</v>
      </c>
      <c r="D68" s="4">
        <v>0.52758101851851846</v>
      </c>
      <c r="E68" t="s">
        <v>6</v>
      </c>
      <c r="F68" s="1">
        <v>116.859087</v>
      </c>
      <c r="G68" t="s">
        <v>7</v>
      </c>
      <c r="H68" s="1">
        <v>120.37325199999999</v>
      </c>
      <c r="I68">
        <f t="shared" si="2"/>
        <v>391.61616950000001</v>
      </c>
      <c r="J68" s="1">
        <v>-7.0400787999999999E-5</v>
      </c>
      <c r="K68" s="2">
        <f t="shared" si="3"/>
        <v>-70.400788000000006</v>
      </c>
    </row>
    <row r="69" spans="1:11" x14ac:dyDescent="0.25">
      <c r="A69" t="s">
        <v>4</v>
      </c>
      <c r="B69" s="3">
        <v>42765</v>
      </c>
      <c r="C69" t="s">
        <v>5</v>
      </c>
      <c r="D69" s="4">
        <v>0.53190972222222221</v>
      </c>
      <c r="E69" t="s">
        <v>6</v>
      </c>
      <c r="F69" s="1">
        <v>122.57870699999999</v>
      </c>
      <c r="G69" t="s">
        <v>7</v>
      </c>
      <c r="H69" s="1">
        <v>126.04787</v>
      </c>
      <c r="I69">
        <f t="shared" si="2"/>
        <v>397.3132885</v>
      </c>
      <c r="J69" s="1">
        <v>-7.0622224000000002E-5</v>
      </c>
      <c r="K69" s="2">
        <f t="shared" si="3"/>
        <v>-70.622224000000003</v>
      </c>
    </row>
    <row r="70" spans="1:11" x14ac:dyDescent="0.25">
      <c r="A70" t="s">
        <v>4</v>
      </c>
      <c r="B70" s="3">
        <v>42765</v>
      </c>
      <c r="C70" t="s">
        <v>5</v>
      </c>
      <c r="D70" s="4">
        <v>0.53555555555555556</v>
      </c>
      <c r="E70" t="s">
        <v>6</v>
      </c>
      <c r="F70" s="1">
        <v>127.359347</v>
      </c>
      <c r="G70" t="s">
        <v>7</v>
      </c>
      <c r="H70" s="1">
        <v>131.09156899999999</v>
      </c>
      <c r="I70">
        <f t="shared" si="2"/>
        <v>402.225458</v>
      </c>
      <c r="J70" s="1">
        <v>-7.0922900000000005E-5</v>
      </c>
      <c r="K70" s="2">
        <f t="shared" si="3"/>
        <v>-70.922899999999998</v>
      </c>
    </row>
    <row r="71" spans="1:11" x14ac:dyDescent="0.25">
      <c r="A71" t="s">
        <v>4</v>
      </c>
      <c r="B71" s="3">
        <v>42765</v>
      </c>
      <c r="C71" t="s">
        <v>5</v>
      </c>
      <c r="D71" s="4">
        <v>0.53988425925925931</v>
      </c>
      <c r="E71" t="s">
        <v>6</v>
      </c>
      <c r="F71" s="1">
        <v>132.96886599999999</v>
      </c>
      <c r="G71" t="s">
        <v>7</v>
      </c>
      <c r="H71" s="1">
        <v>136.759871</v>
      </c>
      <c r="I71">
        <f t="shared" si="2"/>
        <v>407.86436850000001</v>
      </c>
      <c r="J71" s="1">
        <v>-7.1405854000000001E-5</v>
      </c>
      <c r="K71" s="2">
        <f t="shared" si="3"/>
        <v>-71.405854000000005</v>
      </c>
    </row>
    <row r="72" spans="1:11" x14ac:dyDescent="0.25">
      <c r="A72" t="s">
        <v>4</v>
      </c>
      <c r="B72" s="3">
        <v>42765</v>
      </c>
      <c r="C72" t="s">
        <v>5</v>
      </c>
      <c r="D72" s="4">
        <v>0.54421296296296295</v>
      </c>
      <c r="E72" t="s">
        <v>6</v>
      </c>
      <c r="F72" s="1">
        <v>138.473207</v>
      </c>
      <c r="G72" t="s">
        <v>7</v>
      </c>
      <c r="H72" s="1">
        <v>142.262732</v>
      </c>
      <c r="I72">
        <f t="shared" si="2"/>
        <v>413.36796950000002</v>
      </c>
      <c r="J72" s="1">
        <v>-7.1829577000000005E-5</v>
      </c>
      <c r="K72" s="2">
        <f t="shared" si="3"/>
        <v>-71.829577</v>
      </c>
    </row>
    <row r="73" spans="1:11" x14ac:dyDescent="0.25">
      <c r="A73" t="s">
        <v>4</v>
      </c>
      <c r="B73" s="3">
        <v>42765</v>
      </c>
      <c r="C73" t="s">
        <v>5</v>
      </c>
      <c r="D73" s="4">
        <v>0.54855324074074074</v>
      </c>
      <c r="E73" t="s">
        <v>6</v>
      </c>
      <c r="F73" s="1">
        <v>143.865286</v>
      </c>
      <c r="G73" t="s">
        <v>7</v>
      </c>
      <c r="H73" s="1">
        <v>147.64234099999999</v>
      </c>
      <c r="I73">
        <f t="shared" si="2"/>
        <v>418.75381349999998</v>
      </c>
      <c r="J73" s="1">
        <v>-7.2331483000000004E-5</v>
      </c>
      <c r="K73" s="2">
        <f t="shared" si="3"/>
        <v>-72.331483000000006</v>
      </c>
    </row>
    <row r="74" spans="1:11" x14ac:dyDescent="0.25">
      <c r="A74" t="s">
        <v>4</v>
      </c>
      <c r="B74" s="3">
        <v>42765</v>
      </c>
      <c r="C74" t="s">
        <v>5</v>
      </c>
      <c r="D74" s="4">
        <v>0.55359953703703701</v>
      </c>
      <c r="E74" t="s">
        <v>6</v>
      </c>
      <c r="F74" s="1">
        <v>150.00147999999999</v>
      </c>
      <c r="G74" t="s">
        <v>7</v>
      </c>
      <c r="H74" s="1">
        <v>153.735355</v>
      </c>
      <c r="I74">
        <f t="shared" si="2"/>
        <v>424.86841749999996</v>
      </c>
      <c r="J74" s="1">
        <v>-7.2739440999999996E-5</v>
      </c>
      <c r="K74" s="2">
        <f t="shared" si="3"/>
        <v>-72.739440999999999</v>
      </c>
    </row>
    <row r="75" spans="1:11" x14ac:dyDescent="0.25">
      <c r="A75" t="s">
        <v>4</v>
      </c>
      <c r="B75" s="3">
        <v>42765</v>
      </c>
      <c r="C75" t="s">
        <v>5</v>
      </c>
      <c r="D75" s="4">
        <v>0.55792824074074077</v>
      </c>
      <c r="E75" t="s">
        <v>6</v>
      </c>
      <c r="F75" s="1">
        <v>155.15830199999999</v>
      </c>
      <c r="G75" t="s">
        <v>7</v>
      </c>
      <c r="H75" s="1">
        <v>158.84472299999999</v>
      </c>
      <c r="I75">
        <f t="shared" si="2"/>
        <v>430.00151249999999</v>
      </c>
      <c r="J75" s="1">
        <v>-7.3268905000000006E-5</v>
      </c>
      <c r="K75" s="2">
        <f t="shared" si="3"/>
        <v>-73.268905000000004</v>
      </c>
    </row>
    <row r="76" spans="1:11" x14ac:dyDescent="0.25">
      <c r="A76" t="s">
        <v>4</v>
      </c>
      <c r="B76" s="3">
        <v>42765</v>
      </c>
      <c r="C76" t="s">
        <v>5</v>
      </c>
      <c r="D76" s="4">
        <v>0.56225694444444441</v>
      </c>
      <c r="E76" t="s">
        <v>6</v>
      </c>
      <c r="F76" s="1">
        <v>160.17808199999999</v>
      </c>
      <c r="G76" t="s">
        <v>7</v>
      </c>
      <c r="H76" s="1">
        <v>163.81661299999999</v>
      </c>
      <c r="I76">
        <f t="shared" si="2"/>
        <v>434.99734749999999</v>
      </c>
      <c r="J76" s="1">
        <v>-7.3711050000000003E-5</v>
      </c>
      <c r="K76" s="2">
        <f t="shared" si="3"/>
        <v>-73.71105</v>
      </c>
    </row>
    <row r="77" spans="1:11" x14ac:dyDescent="0.25">
      <c r="A77" t="s">
        <v>4</v>
      </c>
      <c r="B77" s="3">
        <v>42765</v>
      </c>
      <c r="C77" t="s">
        <v>5</v>
      </c>
      <c r="D77" s="4">
        <v>0.56730324074074068</v>
      </c>
      <c r="E77" t="s">
        <v>6</v>
      </c>
      <c r="F77" s="1">
        <v>165.93194199999999</v>
      </c>
      <c r="G77" t="s">
        <v>7</v>
      </c>
      <c r="H77" s="1">
        <v>169.52229600000001</v>
      </c>
      <c r="I77">
        <f t="shared" si="2"/>
        <v>440.72711900000002</v>
      </c>
      <c r="J77" s="1">
        <v>-7.4226654000000006E-5</v>
      </c>
      <c r="K77" s="2">
        <f t="shared" si="3"/>
        <v>-74.226654000000011</v>
      </c>
    </row>
    <row r="78" spans="1:11" x14ac:dyDescent="0.25">
      <c r="A78" t="s">
        <v>4</v>
      </c>
      <c r="B78" s="3">
        <v>42765</v>
      </c>
      <c r="C78" t="s">
        <v>5</v>
      </c>
      <c r="D78" s="4">
        <v>0.57234953703703706</v>
      </c>
      <c r="E78" t="s">
        <v>6</v>
      </c>
      <c r="F78" s="1">
        <v>171.52832699999999</v>
      </c>
      <c r="G78" t="s">
        <v>7</v>
      </c>
      <c r="H78" s="1">
        <v>175.074096</v>
      </c>
      <c r="I78">
        <f t="shared" si="2"/>
        <v>446.30121150000002</v>
      </c>
      <c r="J78" s="1">
        <v>-7.4680552E-5</v>
      </c>
      <c r="K78" s="2">
        <f t="shared" si="3"/>
        <v>-74.680552000000006</v>
      </c>
    </row>
    <row r="79" spans="1:11" x14ac:dyDescent="0.25">
      <c r="A79" t="s">
        <v>4</v>
      </c>
      <c r="B79" s="3">
        <v>42765</v>
      </c>
      <c r="C79" t="s">
        <v>5</v>
      </c>
      <c r="D79" s="4">
        <v>0.57739583333333333</v>
      </c>
      <c r="E79" t="s">
        <v>6</v>
      </c>
      <c r="F79" s="1">
        <v>176.99594200000001</v>
      </c>
      <c r="G79" t="s">
        <v>7</v>
      </c>
      <c r="H79" s="1">
        <v>180.498535</v>
      </c>
      <c r="I79">
        <f t="shared" si="2"/>
        <v>451.74723849999998</v>
      </c>
      <c r="J79" s="1">
        <v>-7.5344170999999997E-5</v>
      </c>
      <c r="K79" s="2">
        <f t="shared" si="3"/>
        <v>-75.344171000000003</v>
      </c>
    </row>
    <row r="80" spans="1:11" x14ac:dyDescent="0.25">
      <c r="A80" t="s">
        <v>4</v>
      </c>
      <c r="B80" s="3">
        <v>42765</v>
      </c>
      <c r="C80" t="s">
        <v>5</v>
      </c>
      <c r="D80" s="4">
        <v>0.5788078703703704</v>
      </c>
      <c r="E80" t="s">
        <v>6</v>
      </c>
      <c r="F80" s="1">
        <v>178.432163</v>
      </c>
      <c r="G80" t="s">
        <v>7</v>
      </c>
      <c r="H80" s="1">
        <v>181.013418</v>
      </c>
      <c r="I80">
        <f t="shared" si="2"/>
        <v>452.72279049999997</v>
      </c>
      <c r="J80" s="1">
        <v>-7.4421156999999994E-5</v>
      </c>
      <c r="K80" s="2">
        <f t="shared" si="3"/>
        <v>-74.421156999999994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Bi2Se3_standard_vysl</vt:lpstr>
      <vt:lpstr>standard StaryS</vt:lpstr>
    </vt:vector>
  </TitlesOfParts>
  <Company>Univerzita Pardubice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Kasparova Jana</dc:creator>
  <cp:lastModifiedBy>Kašparová Jana</cp:lastModifiedBy>
  <dcterms:created xsi:type="dcterms:W3CDTF">2019-05-02T12:12:11Z</dcterms:created>
  <dcterms:modified xsi:type="dcterms:W3CDTF">2026-06-10T11:49:17Z</dcterms:modified>
</cp:coreProperties>
</file>